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<sst xmlns="http://schemas.openxmlformats.org/spreadsheetml/2006/main" count="140" uniqueCount="140">
  <si>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</si>
  <si>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</si>
  <si>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</si>
  <si>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</si>
  <si>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</si>
  <si>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</si>
  <si>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</si>
  <si>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</si>
  <si>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</si>
  <si>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</si>
  <si>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</si>
  <si>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</si>
  <si>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Total costs and expenses</t>
  </si>
  <si>
    <t>Income (loss) from operations</t>
  </si>
  <si>
    <t>Other income (expense), net:</t>
  </si>
  <si>
    <t>Interest income</t>
  </si>
  <si>
    <t>Interest expense</t>
  </si>
  <si>
    <t>Other gains (losses), net</t>
  </si>
  <si>
    <t>Total other income (expense), net</t>
  </si>
  <si>
    <t>Income (loss) before income taxes</t>
  </si>
  <si>
    <t>Income tax provision (benefit)</t>
  </si>
  <si>
    <t>Net income (loss)</t>
  </si>
  <si>
    <t>Net Income (Loss) Per Share Attributable to Common Stockholders</t>
  </si>
  <si>
    <t>Basic</t>
  </si>
  <si>
    <t>Diluted</t>
  </si>
  <si>
    <t>Weighted-Average Shares Used in Computing Net Income (Loss) Per Share Attributable to Common Stockholders</t>
  </si>
  <si>
    <t>ADDITIONAL DISCLOSURES</t>
  </si>
  <si>
    <t>Revenue by product category</t>
  </si>
  <si>
    <t>(in millions)</t>
  </si>
  <si>
    <r>
      <rPr>
        <color rgb="FF000000"/>
        <sz val="11"/>
        <rFont val="Calibri"/>
      </rPr>
      <t>Insurance</t>
    </r>
  </si>
  <si>
    <t>Credit cards</t>
  </si>
  <si>
    <t>SMB products</t>
  </si>
  <si>
    <t>Loans</t>
  </si>
  <si>
    <t>Emerging verticals</t>
  </si>
  <si>
    <t>Total revenue</t>
  </si>
  <si>
    <r>
      <rPr>
        <i/>
        <color rgb="FF000000"/>
        <sz val="11"/>
        <rFont val="Calibri"/>
      </rPr>
      <t>Sales and Marketing expense breakdown</t>
    </r>
  </si>
  <si>
    <t>Brand Marketing</t>
  </si>
  <si>
    <t>Performance Marketing</t>
  </si>
  <si>
    <t>Organic &amp; Other Marketing</t>
  </si>
  <si>
    <r>
      <rPr>
        <color rgb="FF000000"/>
        <sz val="11"/>
        <rFont val="Calibri"/>
      </rPr>
      <t>Total sales and marketing expense</t>
    </r>
  </si>
  <si>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</si>
  <si>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</si>
  <si>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</si>
  <si>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</si>
  <si>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</si>
  <si>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</si>
  <si>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</si>
  <si>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</si>
  <si>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</si>
  <si>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</si>
  <si>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</si>
  <si>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</si>
  <si>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</si>
  <si>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r>
      <rPr>
        <color rgb="FF000000"/>
        <sz val="11"/>
        <rFont val="Calibri"/>
      </rPr>
      <t>Deferred tax asset—noncurrent</t>
    </r>
  </si>
  <si>
    <t>Right-of-use assets</t>
  </si>
  <si>
    <t>Other assets</t>
  </si>
  <si>
    <t>Total Assets</t>
  </si>
  <si>
    <t>Liabilities and Stockholders’ Equity</t>
  </si>
  <si>
    <t>Current liabilities:</t>
  </si>
  <si>
    <t>Accounts payable</t>
  </si>
  <si>
    <t>Accrued expenses and other current liabilities</t>
  </si>
  <si>
    <t>Total current liabilities</t>
  </si>
  <si>
    <t>Contingent consideration—noncurrent</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</si>
  <si>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</si>
  <si>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</si>
  <si>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</si>
  <si>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</si>
  <si>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</si>
  <si>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</si>
  <si>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</si>
  <si>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</si>
  <si>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Adjustments to reconcile net income (loss) to net cash provided by (used in) operating activities:</t>
  </si>
  <si>
    <t>Depreciation and amortization</t>
  </si>
  <si>
    <t>Stock-based compensation</t>
  </si>
  <si>
    <t>Deferred taxes</t>
  </si>
  <si>
    <t>Non-cash lease costs</t>
  </si>
  <si>
    <t>Other, net</t>
  </si>
  <si>
    <t>Changes in operating assets and liabilities, net of business combination:</t>
  </si>
  <si>
    <t>Accounts receivable</t>
  </si>
  <si>
    <t>Prepaid expenses and other assets</t>
  </si>
  <si>
    <r>
      <rPr>
        <color rgb="FF000000"/>
        <sz val="11"/>
        <rFont val="Calibri"/>
      </rPr>
      <t>Mortgage loans held for sale</t>
    </r>
  </si>
  <si>
    <t>Payment of contingent consideration</t>
  </si>
  <si>
    <t>Operating lease liabilities</t>
  </si>
  <si>
    <t>Other liabilities</t>
  </si>
  <si>
    <t>Net cash provided by (used in) operating activities</t>
  </si>
  <si>
    <t>Investing Activities:</t>
  </si>
  <si>
    <t>Purchase of investment</t>
  </si>
  <si>
    <t>Capitalized software development costs</t>
  </si>
  <si>
    <t>Purchase of property and equipment</t>
  </si>
  <si>
    <r>
      <rPr>
        <color rgb="FF000000"/>
        <sz val="11"/>
        <rFont val="Calibri"/>
      </rPr>
      <t>Business combination, net of cash acquired</t>
    </r>
  </si>
  <si>
    <t>Net cash used in investing activities</t>
  </si>
  <si>
    <t>Financing Activities:</t>
  </si>
  <si>
    <r>
      <rPr>
        <color rgb="FF000000"/>
        <sz val="11"/>
        <rFont val="Calibri"/>
      </rPr>
      <t>Net repayments on warehouse line of credit</t>
    </r>
  </si>
  <si>
    <t>Proceeds from line of credit</t>
  </si>
  <si>
    <t>Payments on line of credit</t>
  </si>
  <si>
    <t>Payment of debt issuance costs</t>
  </si>
  <si>
    <t>Proceeds from exercise of stock options</t>
  </si>
  <si>
    <t>Issuance of Class A common stock under Employee Stock Purchase Plan</t>
  </si>
  <si>
    <t>Repurchase of Class A common stock</t>
  </si>
  <si>
    <t>Tax payments related to net-share settlements on restricted stock units</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</si>
  <si>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</si>
  <si>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</si>
  <si>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</si>
  <si>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</si>
  <si>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</si>
  <si>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</si>
  <si>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</si>
  <si>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We use non-GAAP operating income (loss), adjusted EBITDA and adjusted 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</si>
  <si>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 (1) impairment of right-of-use asset, (2) losses (gains) on disposals of assets, (3)</t>
    </r>
    <r>
      <rPr>
        <color rgb="FF000000"/>
        <sz val="11"/>
        <rFont val="Calibri"/>
      </rPr>
      <t xml:space="preserve"> acquisition-related costs, and (</t>
    </r>
    <r>
      <rPr>
        <color rgb="FF000000"/>
        <sz val="11"/>
        <rFont val="Calibri"/>
      </rPr>
      <t>4</t>
    </r>
    <r>
      <rPr>
        <color rgb="FF000000"/>
        <sz val="11"/>
        <rFont val="Calibri"/>
      </rPr>
      <t>) restructuring charges.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</si>
  <si>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We define adjusted EBITDA as net income (loss) from continuing operations adjusted to exclude depreciation and amortization, interest income (expense), net, other gains (losses), net, and provision (benefit) for income taxes, and further exclude (1) losses (gains) on disposals of assets, (2) impairment of right-of-use asset, (3)</t>
    </r>
    <r>
      <rPr>
        <color rgb="FF000000"/>
        <sz val="11"/>
        <rFont val="Calibri"/>
      </rPr>
      <t xml:space="preserve"> </t>
    </r>
    <r>
      <rPr>
        <color rgb="FF000000"/>
        <sz val="11"/>
        <rFont val="Calibri"/>
      </rPr>
      <t>stock-based compensation (</t>
    </r>
    <r>
      <rPr>
        <color rgb="FF000000"/>
        <sz val="11"/>
        <rFont val="Calibri"/>
      </rPr>
      <t>4</t>
    </r>
    <r>
      <rPr>
        <color rgb="FF000000"/>
        <sz val="11"/>
        <rFont val="Calibri"/>
      </rPr>
      <t>) acquisition-related costs, and (</t>
    </r>
    <r>
      <rPr>
        <color rgb="FF000000"/>
        <sz val="11"/>
        <rFont val="Calibri"/>
      </rPr>
      <t>5</t>
    </r>
    <r>
      <rPr>
        <color rgb="FF000000"/>
        <sz val="11"/>
        <rFont val="Calibri"/>
      </rPr>
      <t>) restructuring charges.</t>
    </r>
  </si>
  <si>
    <r>
      <rPr>
        <color rgb="FF000000"/>
        <sz val="11"/>
        <rFont val="Calibri"/>
      </rPr>
      <t>The above items are excluded from our non-GAAP operating income (loss) and adjusted EBITDA measures because these items are non-cash in nature, or because the amounts are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</si>
  <si>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</si>
  <si>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 an impairment of right-of-use asset.and (losses) gains on disposals of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</si>
  <si>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exclude acquisition-related costs, including acquisition-related retention compensation under compensatory retention agreements with certain key employees, </t>
    </r>
    <r>
      <rPr>
        <color rgb="FF000000"/>
        <sz val="11"/>
        <rFont val="Calibri"/>
      </rPr>
      <t xml:space="preserve">and </t>
    </r>
    <r>
      <rPr>
        <color rgb="FF000000"/>
        <sz val="11"/>
        <rFont val="Calibri"/>
      </rPr>
      <t>acquisition-related transaction expenses</t>
    </r>
    <r>
      <rPr>
        <color rgb="FF000000"/>
        <sz val="11"/>
        <rFont val="Calibri"/>
      </rPr>
      <t xml:space="preserve">; </t>
    </r>
  </si>
  <si>
    <r>
      <rPr>
        <color rgb="FF000000"/>
        <sz val="11"/>
        <rFont val="Calibri"/>
      </rPr>
      <t xml:space="preserve">	</t>
    </r>
    <r>
      <rPr>
        <color rgb="FF000000"/>
        <sz val="11"/>
        <rFont val="Calibri"/>
      </rPr>
      <t>•</t>
    </r>
    <r>
      <rPr>
        <color rgb="FF000000"/>
        <sz val="11"/>
        <rFont val="Calibri"/>
      </rPr>
      <t>Non-GAAP operating income (loss) and adjusted EBITDA exclude restructuring charges primarily consisting of severance payments, stock-based compensation, employee benefits, and related expenses for impacted employees, as well as contract termination costs, associated with our Restructuring Plan;</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</si>
  <si>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</si>
  <si>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r>
      <rPr>
        <color rgb="FF000000"/>
        <sz val="11"/>
        <rFont val="Calibri"/>
      </rPr>
      <t>.</t>
    </r>
  </si>
  <si>
    <r>
      <rPr>
        <b/>
        <i/>
        <color rgb="FF000000"/>
        <sz val="11"/>
        <rFont val="Calibri"/>
      </rPr>
      <t xml:space="preserve">Adjusted free cash flow: </t>
    </r>
    <r>
      <rPr>
        <color rgb="FF000000"/>
        <sz val="11"/>
        <rFont val="Calibri"/>
      </rPr>
      <t>We previously defined free cash flow as net cash provided by operating activities less capitalized software development costs and purchases of property and equipment. Effective with the first quarter of 2025, we further define our adjusted free cash flow to be free cash flow adjusted for any net borrowing or repayment on our warehouse line of credit which is used to fund mortgage loans originated for sale, as any increase or decrease in our mortgage loans held for sale is substantially offset by a corresponding borrowing or repayment on our warehouse line of credit. Adjusted free cash flow is a key measurement used by our management internally to evaluate our business performance and overall liquidity. We believe that adjusted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adjusted free cash flow as a measure of financial performance and liquidity is that adjusted free cash flow does not represent the total increase or decrease in our cash balance for the period.</t>
    </r>
  </si>
  <si>
    <r>
      <rPr>
        <color rgb="FF000000"/>
        <sz val="11"/>
        <rFont val="Calibri"/>
      </rPr>
      <t xml:space="preserve">In addition, non-GAAP operating income (loss), adjusted EBITDA and adjusted free cash flow as we define them may not be comparable to similarly titled measures used by other companies. Because of these limitations, you should consider non-GAAP operating income (loss), adjusted EBITDA and </t>
    </r>
    <r>
      <rPr>
        <color rgb="FF000000"/>
        <sz val="11"/>
        <rFont val="Calibri"/>
      </rPr>
      <t xml:space="preserve">adjusted </t>
    </r>
    <r>
      <rPr>
        <color rgb="FF000000"/>
        <sz val="11"/>
        <rFont val="Calibri"/>
      </rPr>
      <t>free cash flow alongside other financial performance measures, including income (loss) from operations, net income (loss), cash flows from operating activities, and our other GAAP results.</t>
    </r>
  </si>
  <si>
    <t>ADJUSTED EBITDA, NON-GAAP OPERATING INCOME (LOSS) AND ADJUSTED FREE CASH FLOW
UNAUDITED</t>
  </si>
  <si>
    <t>Twelve months ending</t>
  </si>
  <si>
    <t>Income (Loss) from operations</t>
  </si>
  <si>
    <t>Acquisition-related retention</t>
  </si>
  <si>
    <t>Impairment of right-of-use asset</t>
  </si>
  <si>
    <t>Loss on disposal of assets</t>
  </si>
  <si>
    <t>Acquisition-related expenses</t>
  </si>
  <si>
    <r>
      <rPr>
        <color rgb="FF000000"/>
        <sz val="11"/>
        <rFont val="Calibri"/>
      </rPr>
      <t>Restructuring</t>
    </r>
  </si>
  <si>
    <t>Capitalized internally developed software costs</t>
  </si>
  <si>
    <t>Non-GAAP operating income (loss)</t>
  </si>
  <si>
    <t>Operating income (loss) margin</t>
  </si>
  <si>
    <r>
      <rPr>
        <color rgb="FF000000"/>
        <sz val="11"/>
        <rFont val="Calibri"/>
      </rPr>
      <t>Non-GAAP operating income (loss) margin</t>
    </r>
    <r>
      <rPr>
        <color rgb="FF000000"/>
        <sz val="11"/>
        <rFont val="Calibri"/>
        <vertAlign val="superscript"/>
      </rPr>
      <t>1</t>
    </r>
  </si>
  <si>
    <t>Interest (income) expense, net</t>
  </si>
  <si>
    <t>Other (gains) losses, net</t>
  </si>
  <si>
    <t>Adjusted EBITDA</t>
  </si>
  <si>
    <t>Net income (loss) margin</t>
  </si>
  <si>
    <r>
      <rPr>
        <color rgb="FF000000"/>
        <sz val="11"/>
        <rFont val="Calibri"/>
      </rPr>
      <t>Adjusted EBITDA margin</t>
    </r>
    <r>
      <rPr>
        <color rgb="FF000000"/>
        <sz val="11"/>
        <rFont val="Calibri"/>
        <vertAlign val="superscript"/>
      </rPr>
      <t>2</t>
    </r>
  </si>
  <si>
    <t>(1) Represents non-GAAP operating income (loss) as a percentage of revenue.
(2) Represents adjusted EBITDA as a percentage of revenue.</t>
  </si>
  <si>
    <t>Cash from operating activities</t>
  </si>
  <si>
    <t>Net borrowing (repayment) on warehouse line of credit</t>
  </si>
  <si>
    <t>Adjusted 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</si>
</sst>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quot;-&quot;#0,,;#0,,;_(@_)"/>
    <numFmt numFmtId="170" formatCode="#0%_);(#0%);&quot;—&quot;%_);_(@_)"/>
    <numFmt numFmtId="171" formatCode="#0.0,,;&quot;-&quot;#0.0,,;#0.0,,;_(@_)"/>
    <numFmt numFmtId="172" formatCode="#0%_);(#0%);#0%_);_(@_)"/>
  </numFmts>
  <fonts count="11"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58">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numFmtId="164" applyFont="1" applyBorder="0" applyAlignment="1" applyNumberFormat="1">
      <alignment horizontal="center"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6" fillId="0" borderId="3" xfId="0" numFmtId="165" applyFont="1" applyBorder="0" applyAlignment="1" applyNumberFormat="1">
      <alignment vertical="bottom" wrapText="1"/>
    </xf>
    <xf fontId="6" fillId="0" borderId="4" xfId="0" numFmtId="165" applyFont="1" applyBorder="0" applyAlignment="1" applyNumberFormat="1">
      <alignment vertical="bottom" wrapText="1"/>
    </xf>
    <xf fontId="7" fillId="0" borderId="0" xfId="0" numFmtId="164" applyFont="1" applyBorder="0" applyAlignment="1" applyNumberFormat="1">
      <alignment horizontal="center" vertical="bottom" wrapText="1"/>
    </xf>
    <xf fontId="6" fillId="0" borderId="3" xfId="0" numFmtId="169" applyFont="1" applyBorder="0" applyAlignment="1" applyNumberFormat="1">
      <alignment vertical="bottom" wrapText="1"/>
    </xf>
    <xf fontId="9" fillId="0" borderId="0" xfId="0" numFmtId="170" applyFont="1" applyBorder="0" applyAlignment="1" applyNumberFormat="1">
      <alignment vertical="bottom" wrapText="1"/>
    </xf>
    <xf fontId="9" fillId="0" borderId="0" xfId="0" applyFont="1" applyBorder="0" applyAlignment="1">
      <alignment vertical="bottom" wrapText="1"/>
    </xf>
    <xf fontId="6" fillId="0" borderId="0" xfId="0" applyFont="1" applyBorder="0" applyAlignment="1">
      <alignment vertical="top" wrapText="1"/>
    </xf>
    <xf fontId="7" fillId="0" borderId="5" xfId="0" applyFont="1" applyBorder="0" applyAlignment="1">
      <alignment horizontal="center" vertical="bottom" wrapText="1"/>
    </xf>
    <xf fontId="1" fillId="0" borderId="5" xfId="0" applyFont="1" applyBorder="0" applyAlignment="1">
      <alignment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1" xfId="0" applyFont="1" applyBorder="0" applyAlignment="1">
      <alignment vertical="bottom" wrapText="1"/>
    </xf>
    <xf fontId="6" fillId="0" borderId="2" xfId="0" numFmtId="171" applyFont="1" applyBorder="0" applyAlignment="1" applyNumberFormat="1">
      <alignment vertical="bottom" wrapText="1"/>
    </xf>
    <xf fontId="6" fillId="0" borderId="5"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7" fillId="0" borderId="0" xfId="0" numFmtId="165" applyFont="1" applyBorder="0" applyAlignment="1" applyNumberFormat="1">
      <alignment vertical="bottom" wrapText="1"/>
    </xf>
    <xf fontId="6" fillId="0" borderId="3" xfId="0" numFmtId="166" applyFont="1" applyBorder="0" applyAlignment="1" applyNumberFormat="1">
      <alignment wrapText="1"/>
    </xf>
    <xf fontId="7"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heetMetadata" Target="metadata.xml"></Relationship><Relationship Id="rId9"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9.29" customWidth="1"/>
    <col min="13" max="13" width="11.81" customWidth="1"/>
    <col min="14" max="14" width="11.81" customWidth="1"/>
    <col min="15" max="15" width="11.81" customWidth="1"/>
  </cols>
  <sheetData>
    <row r="1" ht="16.666666666666668" customHeight="1"/>
    <row r="2" ht="29.166666666666668" customHeight="1">
      <c r="C2" t="s" s="7">
        <v>2</v>
      </c>
    </row>
    <row r="3" ht="16.666666666666668" customHeight="1"/>
    <row r="4" ht="16.666666666666668" customHeight="1">
      <c r="D4" t="s" s="8">
        <v>3</v>
      </c>
      <c r="M4" t="s" s="9">
        <v>4</v>
      </c>
    </row>
    <row r="5" ht="16.666666666666668" customHeight="1">
      <c r="C5" t="s" s="10">
        <v>5</v>
      </c>
      <c r="D5" s="11">
        <v>46022</v>
      </c>
      <c r="E5" s="11">
        <v>45930</v>
      </c>
      <c r="F5" s="11">
        <v>45838</v>
      </c>
      <c r="G5" s="11">
        <v>45747</v>
      </c>
      <c r="H5" s="11">
        <v>45657</v>
      </c>
      <c r="I5" s="11">
        <v>45565</v>
      </c>
      <c r="J5" s="11">
        <v>45473</v>
      </c>
      <c r="K5" s="11">
        <v>45382</v>
      </c>
      <c r="M5" s="11">
        <v>46022</v>
      </c>
      <c r="N5" s="11">
        <v>45657</v>
      </c>
      <c r="O5" s="11">
        <v>45291</v>
      </c>
    </row>
    <row r="6" ht="16.666666666666668" customHeight="1">
      <c r="C6" t="s" s="7">
        <v>6</v>
      </c>
      <c r="D6" s="12">
        <v>225400000</v>
      </c>
      <c r="E6" s="12">
        <v>215100000</v>
      </c>
      <c r="F6" s="12">
        <v>186900000</v>
      </c>
      <c r="G6" s="12">
        <v>209200000</v>
      </c>
      <c r="H6" s="12">
        <v>183800000</v>
      </c>
      <c r="I6" s="12">
        <v>191300000</v>
      </c>
      <c r="J6" s="12">
        <v>150600000</v>
      </c>
      <c r="K6" s="12">
        <v>161900000</v>
      </c>
      <c r="M6" s="12">
        <v>836600000</v>
      </c>
      <c r="N6" s="12">
        <v>687600000</v>
      </c>
      <c r="O6" s="12">
        <v>599400000</v>
      </c>
    </row>
    <row r="7" ht="16.666666666666668" customHeight="1">
      <c r="C7" t="s" s="7">
        <v>7</v>
      </c>
      <c r="E7" s="6"/>
      <c r="N7" s="6"/>
      <c r="O7" s="6"/>
    </row>
    <row r="8" ht="16.666666666666668" customHeight="1">
      <c r="C8" t="s" s="6">
        <v>8</v>
      </c>
      <c r="D8" s="13">
        <v>13600000</v>
      </c>
      <c r="E8" s="13">
        <v>15300000</v>
      </c>
      <c r="F8" s="13">
        <v>16600000</v>
      </c>
      <c r="G8" s="13">
        <v>18200000</v>
      </c>
      <c r="H8" s="13">
        <v>16700000</v>
      </c>
      <c r="I8" s="13">
        <v>17700000</v>
      </c>
      <c r="J8" s="13">
        <v>14900000</v>
      </c>
      <c r="K8" s="13">
        <v>14200000</v>
      </c>
      <c r="M8" s="13">
        <v>63700000</v>
      </c>
      <c r="N8" s="13">
        <v>63500000</v>
      </c>
      <c r="O8" s="13">
        <v>54000000</v>
      </c>
    </row>
    <row r="9" ht="16.666666666666668" customHeight="1">
      <c r="C9" t="s" s="6">
        <v>9</v>
      </c>
      <c r="D9" s="13">
        <v>16300000</v>
      </c>
      <c r="E9" s="13">
        <v>15700000</v>
      </c>
      <c r="F9" s="13">
        <v>17900000</v>
      </c>
      <c r="G9" s="13">
        <v>16800000</v>
      </c>
      <c r="H9" s="13">
        <v>16100000</v>
      </c>
      <c r="I9" s="13">
        <v>23000000</v>
      </c>
      <c r="J9" s="13">
        <v>22700000</v>
      </c>
      <c r="K9" s="13">
        <v>20700000</v>
      </c>
      <c r="M9" s="13">
        <v>66700000</v>
      </c>
      <c r="N9" s="13">
        <v>82500000</v>
      </c>
      <c r="O9" s="13">
        <v>80500000</v>
      </c>
    </row>
    <row r="10" ht="16.666666666666668" customHeight="1">
      <c r="C10" t="s" s="6">
        <v>10</v>
      </c>
      <c r="D10" s="13">
        <v>161700000</v>
      </c>
      <c r="E10" s="13">
        <v>135300000</v>
      </c>
      <c r="F10" s="13">
        <v>128000000</v>
      </c>
      <c r="G10" s="13">
        <v>159700000</v>
      </c>
      <c r="H10" s="13">
        <v>128500000</v>
      </c>
      <c r="I10" s="13">
        <v>128100000</v>
      </c>
      <c r="J10" s="13">
        <v>106100000</v>
      </c>
      <c r="K10" s="13">
        <v>107900000</v>
      </c>
      <c r="M10" s="13">
        <v>584700000</v>
      </c>
      <c r="N10" s="13">
        <v>470600000</v>
      </c>
      <c r="O10" s="13">
        <v>401500000</v>
      </c>
    </row>
    <row r="11" ht="16.666666666666668" customHeight="1">
      <c r="C11" t="s" s="6">
        <v>11</v>
      </c>
      <c r="D11" s="14">
        <v>14400000</v>
      </c>
      <c r="E11" s="14">
        <v>14400000</v>
      </c>
      <c r="F11" s="14">
        <v>13700000</v>
      </c>
      <c r="G11" s="14">
        <v>13800000</v>
      </c>
      <c r="H11" s="14">
        <v>13800000</v>
      </c>
      <c r="I11" s="14">
        <v>15900000</v>
      </c>
      <c r="J11" s="14">
        <v>16500000</v>
      </c>
      <c r="K11" s="14">
        <v>15400000</v>
      </c>
      <c r="M11" s="14">
        <v>56300000</v>
      </c>
      <c r="N11" s="14">
        <v>61600000</v>
      </c>
      <c r="O11" s="14">
        <v>59800000</v>
      </c>
    </row>
    <row r="12" ht="16.666666666666668" customHeight="1">
      <c r="C12" t="s" s="15">
        <v>12</v>
      </c>
      <c r="D12" s="16">
        <v>206000000</v>
      </c>
      <c r="E12" s="16">
        <v>180700000</v>
      </c>
      <c r="F12" s="16">
        <v>176200000</v>
      </c>
      <c r="G12" s="16">
        <v>208500000</v>
      </c>
      <c r="H12" s="16">
        <v>175100000</v>
      </c>
      <c r="I12" s="16">
        <v>184700000</v>
      </c>
      <c r="J12" s="16">
        <v>160200000</v>
      </c>
      <c r="K12" s="16">
        <v>158200000</v>
      </c>
      <c r="M12" s="16">
        <v>771400000</v>
      </c>
      <c r="N12" s="16">
        <v>678200000</v>
      </c>
      <c r="O12" s="16">
        <v>595800000</v>
      </c>
    </row>
    <row r="13" ht="16.666666666666668" customHeight="1">
      <c r="C13" t="s" s="7">
        <v>13</v>
      </c>
      <c r="D13" s="17">
        <v>19400000</v>
      </c>
      <c r="E13" s="17">
        <v>34400000</v>
      </c>
      <c r="F13" s="17">
        <v>10700000</v>
      </c>
      <c r="G13" s="17">
        <v>700000</v>
      </c>
      <c r="H13" s="17">
        <v>8700000</v>
      </c>
      <c r="I13" s="17">
        <v>6600000</v>
      </c>
      <c r="J13" s="17">
        <v>-9600000</v>
      </c>
      <c r="K13" s="17">
        <v>3700000</v>
      </c>
      <c r="M13" s="17">
        <v>65200000</v>
      </c>
      <c r="N13" s="17">
        <v>9400000</v>
      </c>
      <c r="O13" s="17">
        <v>3600000</v>
      </c>
    </row>
    <row r="14" ht="16.666666666666668" customHeight="1">
      <c r="C14" t="s" s="6">
        <v>14</v>
      </c>
      <c r="D14" s="18"/>
      <c r="E14" s="18"/>
      <c r="F14" s="18"/>
      <c r="G14" s="18"/>
      <c r="H14" s="18"/>
      <c r="I14" s="18"/>
      <c r="J14" s="18"/>
      <c r="K14" s="18"/>
      <c r="M14" s="18"/>
      <c r="N14" s="18"/>
      <c r="O14" s="18"/>
    </row>
    <row r="15" ht="16.666666666666668" customHeight="1">
      <c r="C15" t="s" s="15">
        <v>15</v>
      </c>
      <c r="D15" s="13">
        <v>700000</v>
      </c>
      <c r="E15" s="13">
        <v>1000000</v>
      </c>
      <c r="F15" s="13">
        <v>800000</v>
      </c>
      <c r="G15" s="13">
        <v>700000</v>
      </c>
      <c r="H15" s="13">
        <v>600000</v>
      </c>
      <c r="I15" s="13">
        <v>1300000</v>
      </c>
      <c r="J15" s="13">
        <v>1500000</v>
      </c>
      <c r="K15" s="13">
        <v>1400000</v>
      </c>
      <c r="M15" s="13">
        <v>3200000</v>
      </c>
      <c r="N15" s="13">
        <v>4800000</v>
      </c>
      <c r="O15" s="13">
        <v>3600000</v>
      </c>
    </row>
    <row r="16" ht="16.666666666666668" customHeight="1">
      <c r="C16" t="s" s="15">
        <v>16</v>
      </c>
      <c r="D16" s="13">
        <v>-100000</v>
      </c>
      <c r="E16" s="13">
        <v>-200000</v>
      </c>
      <c r="F16" s="13">
        <v>-200000</v>
      </c>
      <c r="G16" s="13">
        <v>-100000</v>
      </c>
      <c r="H16" s="13">
        <v>-200000</v>
      </c>
      <c r="I16" s="13">
        <v>-100000</v>
      </c>
      <c r="J16" s="13">
        <v>-200000</v>
      </c>
      <c r="K16" s="13">
        <v>-200000</v>
      </c>
      <c r="M16" s="13">
        <v>-600000</v>
      </c>
      <c r="N16" s="13">
        <v>-700000</v>
      </c>
      <c r="O16" s="13">
        <v>-800000</v>
      </c>
    </row>
    <row r="17" ht="16.666666666666668" customHeight="1">
      <c r="C17" t="s" s="15">
        <v>17</v>
      </c>
      <c r="D17" s="14">
        <v>-100000</v>
      </c>
      <c r="E17" s="14">
        <v>300000</v>
      </c>
      <c r="F17" s="14">
        <v>200000</v>
      </c>
      <c r="G17" s="14">
        <v>0</v>
      </c>
      <c r="H17" s="14">
        <v>-8400000</v>
      </c>
      <c r="I17" s="14">
        <v>0</v>
      </c>
      <c r="J17" s="14">
        <v>0</v>
      </c>
      <c r="K17" s="14">
        <v>-100000</v>
      </c>
      <c r="M17" s="14">
        <v>400000</v>
      </c>
      <c r="N17" s="14">
        <v>-8500000</v>
      </c>
      <c r="O17" s="14">
        <v>-100000</v>
      </c>
    </row>
    <row r="18" ht="16.666666666666668" customHeight="1">
      <c r="C18" t="s" s="19">
        <v>18</v>
      </c>
      <c r="D18" s="16">
        <v>500000</v>
      </c>
      <c r="E18" s="16">
        <v>1100000</v>
      </c>
      <c r="F18" s="16">
        <v>800000</v>
      </c>
      <c r="G18" s="16">
        <v>600000</v>
      </c>
      <c r="H18" s="16">
        <v>-8000000</v>
      </c>
      <c r="I18" s="16">
        <v>1200000</v>
      </c>
      <c r="J18" s="16">
        <v>1300000</v>
      </c>
      <c r="K18" s="16">
        <v>1100000</v>
      </c>
      <c r="M18" s="16">
        <v>3000000</v>
      </c>
      <c r="N18" s="16">
        <v>-4400000</v>
      </c>
      <c r="O18" s="16">
        <v>2700000</v>
      </c>
    </row>
    <row r="19" ht="16.666666666666668" customHeight="1">
      <c r="C19" t="s" s="6">
        <v>19</v>
      </c>
      <c r="D19" s="20">
        <v>19900000</v>
      </c>
      <c r="E19" s="20">
        <v>35500000</v>
      </c>
      <c r="F19" s="20">
        <v>11500000</v>
      </c>
      <c r="G19" s="20">
        <v>1300000</v>
      </c>
      <c r="H19" s="20">
        <v>700000</v>
      </c>
      <c r="I19" s="20">
        <v>7800000</v>
      </c>
      <c r="J19" s="20">
        <v>-8300000</v>
      </c>
      <c r="K19" s="20">
        <v>4800000</v>
      </c>
      <c r="M19" s="20">
        <v>68200000</v>
      </c>
      <c r="N19" s="20">
        <v>5000000</v>
      </c>
      <c r="O19" s="20">
        <v>6300000</v>
      </c>
    </row>
    <row r="20" ht="16.666666666666668" customHeight="1">
      <c r="C20" t="s" s="6">
        <v>20</v>
      </c>
      <c r="D20" s="14">
        <v>5900000</v>
      </c>
      <c r="E20" s="14">
        <v>9200000</v>
      </c>
      <c r="F20" s="14">
        <v>3300000</v>
      </c>
      <c r="G20" s="14">
        <v>1100000</v>
      </c>
      <c r="H20" s="14">
        <v>-37900000</v>
      </c>
      <c r="I20" s="14">
        <v>7700000</v>
      </c>
      <c r="J20" s="14">
        <v>1100000</v>
      </c>
      <c r="K20" s="14">
        <v>3700000</v>
      </c>
      <c r="M20" s="14">
        <v>19500000</v>
      </c>
      <c r="N20" s="14">
        <v>-25400000</v>
      </c>
      <c r="O20" s="14">
        <v>18100000</v>
      </c>
    </row>
    <row r="21" ht="16.666666666666668" customHeight="1">
      <c r="C21" t="s" s="7">
        <v>21</v>
      </c>
      <c r="D21" s="21">
        <v>14000000</v>
      </c>
      <c r="E21" s="21">
        <v>26300000</v>
      </c>
      <c r="F21" s="21">
        <v>8200000</v>
      </c>
      <c r="G21" s="21">
        <v>200000</v>
      </c>
      <c r="H21" s="21">
        <v>38600000</v>
      </c>
      <c r="I21" s="21">
        <v>100000</v>
      </c>
      <c r="J21" s="21">
        <v>-9400000</v>
      </c>
      <c r="K21" s="21">
        <v>1100000</v>
      </c>
      <c r="M21" s="21">
        <v>48700000</v>
      </c>
      <c r="N21" s="21">
        <v>30400000</v>
      </c>
      <c r="O21" s="21">
        <v>-11800000</v>
      </c>
    </row>
    <row r="22" ht="16.666666666666668" customHeight="1">
      <c r="D22" s="22"/>
      <c r="E22" s="22"/>
      <c r="F22" s="22"/>
      <c r="G22" s="22"/>
      <c r="H22" s="22"/>
      <c r="I22" s="22"/>
      <c r="J22" s="22"/>
      <c r="K22" s="22"/>
      <c r="M22" s="22"/>
      <c r="N22" s="22"/>
      <c r="O22" s="22"/>
    </row>
    <row r="23" customHeight="1">
      <c r="C23" t="s" s="7">
        <v>22</v>
      </c>
      <c r="E23" s="6"/>
      <c r="N23" s="6"/>
      <c r="O23" s="6"/>
    </row>
    <row r="24" customHeight="1">
      <c r="C24" t="s" s="6">
        <v>23</v>
      </c>
      <c r="D24" s="23">
        <v>0.19</v>
      </c>
      <c r="E24" s="23">
        <v>0.35</v>
      </c>
      <c r="F24" s="23">
        <v>0.11</v>
      </c>
      <c r="G24" s="23">
        <v>0</v>
      </c>
      <c r="H24" s="23">
        <v>0.52</v>
      </c>
      <c r="I24" s="23">
        <v>0</v>
      </c>
      <c r="J24" s="23">
        <v>-0.12</v>
      </c>
      <c r="K24" s="23">
        <v>0.01</v>
      </c>
      <c r="M24" s="24">
        <v>0.66</v>
      </c>
      <c r="N24" s="24">
        <v>0.4</v>
      </c>
      <c r="O24" s="24">
        <v>-0.15</v>
      </c>
    </row>
    <row r="25" customHeight="1">
      <c r="C25" t="s" s="6">
        <v>24</v>
      </c>
      <c r="D25" s="23">
        <v>0.19</v>
      </c>
      <c r="E25" s="23">
        <v>0.34</v>
      </c>
      <c r="F25" s="23">
        <v>0.11</v>
      </c>
      <c r="G25" s="23">
        <v>0</v>
      </c>
      <c r="H25" s="23">
        <v>0.51</v>
      </c>
      <c r="I25" s="23">
        <v>0</v>
      </c>
      <c r="J25" s="23">
        <v>-0.12</v>
      </c>
      <c r="K25" s="23">
        <v>0.01</v>
      </c>
      <c r="M25" s="24">
        <v>0.64</v>
      </c>
      <c r="N25" s="24">
        <v>0.38</v>
      </c>
      <c r="O25" s="24">
        <v>-0.15</v>
      </c>
    </row>
    <row r="26" ht="29.166666666666668" customHeight="1">
      <c r="C26" t="s" s="7">
        <v>25</v>
      </c>
      <c r="E26" s="6"/>
      <c r="N26" s="6"/>
      <c r="O26" s="6"/>
    </row>
    <row r="27" customHeight="1">
      <c r="C27" t="s" s="6">
        <v>23</v>
      </c>
      <c r="D27" s="25">
        <v>72300000</v>
      </c>
      <c r="E27" s="25">
        <v>75700000</v>
      </c>
      <c r="F27" s="25">
        <v>74800000</v>
      </c>
      <c r="G27" s="25">
        <v>74200000</v>
      </c>
      <c r="H27" s="25">
        <v>73700000</v>
      </c>
      <c r="I27" s="25">
        <v>77400000</v>
      </c>
      <c r="J27" s="25">
        <v>77900000</v>
      </c>
      <c r="K27" s="25">
        <v>77200000</v>
      </c>
      <c r="M27" s="25">
        <v>74300000</v>
      </c>
      <c r="N27" s="25">
        <v>76500000</v>
      </c>
      <c r="O27" s="25">
        <v>76700000</v>
      </c>
    </row>
    <row r="28" customHeight="1">
      <c r="C28" t="s" s="6">
        <v>24</v>
      </c>
      <c r="D28" s="26">
        <v>74100000</v>
      </c>
      <c r="E28" s="26">
        <v>76900000</v>
      </c>
      <c r="F28" s="26">
        <v>76600000</v>
      </c>
      <c r="G28" s="26">
        <v>76100000</v>
      </c>
      <c r="H28" s="26">
        <v>75600000</v>
      </c>
      <c r="I28" s="26">
        <v>79300000</v>
      </c>
      <c r="J28" s="26">
        <v>77900000</v>
      </c>
      <c r="K28" s="26">
        <v>80500000</v>
      </c>
      <c r="M28" s="26">
        <v>75900000</v>
      </c>
      <c r="N28" s="26">
        <v>78900000</v>
      </c>
      <c r="O28" s="26">
        <v>76700000</v>
      </c>
    </row>
    <row r="29" ht="16.666666666666668" customHeight="1"/>
    <row r="30" ht="16.666666666666668" customHeight="1"/>
    <row r="31" ht="16.666666666666668" customHeight="1">
      <c r="C31" t="s" s="7">
        <v>26</v>
      </c>
    </row>
    <row r="32" ht="16.666666666666668" customHeight="1">
      <c r="C32" t="s" s="27">
        <v>27</v>
      </c>
      <c r="D32" t="s" s="8">
        <v>3</v>
      </c>
      <c r="M32" t="s" s="8">
        <v>4</v>
      </c>
    </row>
    <row r="33" ht="16.666666666666668" customHeight="1">
      <c r="C33" t="s" s="10">
        <v>28</v>
      </c>
      <c r="D33" s="11">
        <v>46022</v>
      </c>
      <c r="E33" s="11">
        <v>45930</v>
      </c>
      <c r="F33" s="11">
        <v>45838</v>
      </c>
      <c r="G33" s="11">
        <v>45747</v>
      </c>
      <c r="H33" s="11">
        <v>45657</v>
      </c>
      <c r="I33" s="11">
        <v>45565</v>
      </c>
      <c r="J33" s="11">
        <v>45473</v>
      </c>
      <c r="K33" s="11">
        <v>45382</v>
      </c>
      <c r="M33" s="11">
        <f>M5</f>
        <v>46022</v>
      </c>
      <c r="N33" s="11">
        <v>45657</v>
      </c>
      <c r="O33" s="11">
        <v>45291</v>
      </c>
    </row>
    <row r="34" ht="16.666666666666668" customHeight="1">
      <c r="C34" t="s" s="6">
        <v>29</v>
      </c>
      <c r="D34" s="28">
        <v>81200000</v>
      </c>
      <c r="E34" s="28">
        <v>70900000</v>
      </c>
      <c r="F34" s="28">
        <v>54700000</v>
      </c>
      <c r="G34" s="28">
        <v>74000000</v>
      </c>
      <c r="H34" s="28">
        <v>72000000</v>
      </c>
      <c r="I34" s="28">
        <v>68700000</v>
      </c>
      <c r="J34" s="28">
        <v>29500000</v>
      </c>
      <c r="K34" s="28">
        <v>21400000</v>
      </c>
      <c r="M34" s="28">
        <v>280800000</v>
      </c>
      <c r="N34" s="28">
        <v>191600000</v>
      </c>
      <c r="O34" s="28">
        <v>45000000</v>
      </c>
    </row>
    <row r="35" ht="16.666666666666668" customHeight="1">
      <c r="C35" t="s" s="6">
        <v>30</v>
      </c>
      <c r="D35" s="13">
        <v>26500000</v>
      </c>
      <c r="E35" s="13">
        <v>34100000</v>
      </c>
      <c r="F35" s="13">
        <v>34800000</v>
      </c>
      <c r="G35" s="13">
        <v>38000000</v>
      </c>
      <c r="H35" s="13">
        <v>35000000</v>
      </c>
      <c r="I35" s="13">
        <v>45300000</v>
      </c>
      <c r="J35" s="13">
        <v>46100000</v>
      </c>
      <c r="K35" s="13">
        <v>50000000</v>
      </c>
      <c r="M35" s="13">
        <v>133400000</v>
      </c>
      <c r="N35" s="13">
        <v>176400000</v>
      </c>
      <c r="O35" s="13">
        <v>209700000</v>
      </c>
    </row>
    <row r="36" ht="16.666666666666668" customHeight="1">
      <c r="C36" t="s" s="6">
        <v>31</v>
      </c>
      <c r="D36" s="13">
        <v>22500000</v>
      </c>
      <c r="E36" s="13">
        <v>23600000</v>
      </c>
      <c r="F36" s="13">
        <v>25000000</v>
      </c>
      <c r="G36" s="13">
        <v>28900000</v>
      </c>
      <c r="H36" s="13">
        <v>25500000</v>
      </c>
      <c r="I36" s="13">
        <v>27800000</v>
      </c>
      <c r="J36" s="13">
        <v>26100000</v>
      </c>
      <c r="K36" s="13">
        <v>30400000</v>
      </c>
      <c r="M36" s="13">
        <v>100000000</v>
      </c>
      <c r="N36" s="13">
        <v>109800000</v>
      </c>
      <c r="O36" s="13">
        <v>101200000</v>
      </c>
    </row>
    <row r="37" ht="16.666666666666668" customHeight="1">
      <c r="C37" t="s" s="6">
        <v>32</v>
      </c>
      <c r="D37" s="13">
        <v>42300000</v>
      </c>
      <c r="E37" s="13">
        <v>39600000</v>
      </c>
      <c r="F37" s="13">
        <v>27500000</v>
      </c>
      <c r="G37" s="13">
        <v>24000000</v>
      </c>
      <c r="H37" s="13">
        <v>17600000</v>
      </c>
      <c r="I37" s="13">
        <v>23800000</v>
      </c>
      <c r="J37" s="13">
        <v>21700000</v>
      </c>
      <c r="K37" s="13">
        <v>21400000</v>
      </c>
      <c r="M37" s="13">
        <v>133400000</v>
      </c>
      <c r="N37" s="13">
        <v>84500000</v>
      </c>
      <c r="O37" s="13">
        <v>101600000</v>
      </c>
    </row>
    <row r="38" ht="16.666666666666668" customHeight="1">
      <c r="C38" t="s" s="6">
        <v>33</v>
      </c>
      <c r="D38" s="14">
        <v>52900000</v>
      </c>
      <c r="E38" s="14">
        <v>46900000</v>
      </c>
      <c r="F38" s="14">
        <v>44900000</v>
      </c>
      <c r="G38" s="14">
        <v>44300000</v>
      </c>
      <c r="H38" s="14">
        <v>33700000</v>
      </c>
      <c r="I38" s="14">
        <v>25700000</v>
      </c>
      <c r="J38" s="14">
        <v>27200000</v>
      </c>
      <c r="K38" s="14">
        <v>38700000</v>
      </c>
      <c r="M38" s="14">
        <v>189000000</v>
      </c>
      <c r="N38" s="14">
        <v>125300000</v>
      </c>
      <c r="O38" s="14">
        <v>141900000</v>
      </c>
    </row>
    <row r="39" ht="16.666666666666668" customHeight="1">
      <c r="C39" t="s" s="6">
        <v>34</v>
      </c>
      <c r="D39" s="29">
        <v>225400000</v>
      </c>
      <c r="E39" s="29">
        <v>215100000</v>
      </c>
      <c r="F39" s="29">
        <v>186900000</v>
      </c>
      <c r="G39" s="29">
        <v>209200000</v>
      </c>
      <c r="H39" s="29">
        <v>183800000</v>
      </c>
      <c r="I39" s="29">
        <v>191300000</v>
      </c>
      <c r="J39" s="29">
        <v>150600000</v>
      </c>
      <c r="K39" s="29">
        <v>161900000</v>
      </c>
      <c r="M39" s="29">
        <v>836600000</v>
      </c>
      <c r="N39" s="29">
        <v>687600000</v>
      </c>
      <c r="O39" s="29">
        <v>599400000</v>
      </c>
    </row>
    <row r="40" ht="16.666666666666668" customHeight="1">
      <c r="D40" s="22"/>
      <c r="E40" s="22"/>
      <c r="F40" s="22"/>
      <c r="G40" s="22"/>
      <c r="H40" s="22"/>
      <c r="I40" s="22"/>
      <c r="J40" s="22"/>
      <c r="K40" s="22"/>
      <c r="M40" s="35"/>
      <c r="N40" s="35"/>
      <c r="O40" s="35"/>
    </row>
    <row r="41" ht="16.666666666666668" customHeight="1"/>
    <row r="42" ht="16.666666666666668" customHeight="1">
      <c r="D42" t="s" s="8">
        <v>3</v>
      </c>
      <c r="M42" t="s" s="8">
        <v>4</v>
      </c>
    </row>
    <row r="43" customHeight="1">
      <c r="C43" t="s" s="27">
        <v>35</v>
      </c>
      <c r="D43" s="11">
        <v>46022</v>
      </c>
      <c r="E43" s="11">
        <v>45930</v>
      </c>
      <c r="F43" s="11">
        <v>45838</v>
      </c>
      <c r="G43" s="11">
        <v>45747</v>
      </c>
      <c r="H43" s="11">
        <v>45657</v>
      </c>
      <c r="I43" s="11">
        <v>45565</v>
      </c>
      <c r="J43" s="11">
        <v>45473</v>
      </c>
      <c r="K43" s="11">
        <v>45382</v>
      </c>
      <c r="M43" s="11">
        <f>M33</f>
        <v>46022</v>
      </c>
      <c r="N43" s="11">
        <v>45657</v>
      </c>
      <c r="O43" s="11">
        <v>45291</v>
      </c>
    </row>
    <row r="44" customHeight="1">
      <c r="C44" t="s" s="6">
        <v>36</v>
      </c>
      <c r="D44" s="28">
        <v>10700000</v>
      </c>
      <c r="E44" s="28">
        <v>5100000</v>
      </c>
      <c r="F44" s="28">
        <v>11900000</v>
      </c>
      <c r="G44" s="28">
        <v>37400000</v>
      </c>
      <c r="H44" s="28">
        <v>11100000</v>
      </c>
      <c r="I44" s="28">
        <v>11900000</v>
      </c>
      <c r="J44" s="28">
        <v>18600000</v>
      </c>
      <c r="K44" s="28">
        <v>27000000</v>
      </c>
      <c r="M44" s="28">
        <v>65100000</v>
      </c>
      <c r="N44" s="28">
        <v>68600000</v>
      </c>
      <c r="O44" s="28">
        <v>84400000</v>
      </c>
    </row>
    <row r="45" customHeight="1">
      <c r="C45" t="s" s="6">
        <v>37</v>
      </c>
      <c r="D45" s="13">
        <v>125000000</v>
      </c>
      <c r="E45" s="13">
        <v>104800000</v>
      </c>
      <c r="F45" s="13">
        <v>89500000</v>
      </c>
      <c r="G45" s="13">
        <v>97600000</v>
      </c>
      <c r="H45" s="13">
        <v>91400000</v>
      </c>
      <c r="I45" s="13">
        <v>91900000</v>
      </c>
      <c r="J45" s="13">
        <v>59500000</v>
      </c>
      <c r="K45" s="13">
        <v>54600000</v>
      </c>
      <c r="M45" s="13">
        <v>416900000</v>
      </c>
      <c r="N45" s="13">
        <v>297400000</v>
      </c>
      <c r="O45" s="13">
        <v>206500000</v>
      </c>
    </row>
    <row r="46" customHeight="1">
      <c r="C46" t="s" s="6">
        <v>38</v>
      </c>
      <c r="D46" s="14">
        <v>26000000</v>
      </c>
      <c r="E46" s="14">
        <v>25400000</v>
      </c>
      <c r="F46" s="14">
        <v>26600000</v>
      </c>
      <c r="G46" s="14">
        <v>24700000</v>
      </c>
      <c r="H46" s="14">
        <v>26000000</v>
      </c>
      <c r="I46" s="14">
        <v>24300000</v>
      </c>
      <c r="J46" s="14">
        <v>28000000</v>
      </c>
      <c r="K46" s="14">
        <v>26300000</v>
      </c>
      <c r="M46" s="14">
        <v>102700000</v>
      </c>
      <c r="N46" s="14">
        <v>104600000</v>
      </c>
      <c r="O46" s="14">
        <v>110600000</v>
      </c>
    </row>
    <row r="47" customHeight="1">
      <c r="C47" t="s" s="6">
        <v>39</v>
      </c>
      <c r="D47" s="29">
        <v>161700000</v>
      </c>
      <c r="E47" s="29">
        <v>135300000</v>
      </c>
      <c r="F47" s="29">
        <v>128000000</v>
      </c>
      <c r="G47" s="29">
        <v>159700000</v>
      </c>
      <c r="H47" s="29">
        <v>128500000</v>
      </c>
      <c r="I47" s="29">
        <v>128100000</v>
      </c>
      <c r="J47" s="29">
        <v>106100000</v>
      </c>
      <c r="K47" s="29">
        <v>107900000</v>
      </c>
      <c r="M47" s="29">
        <v>584700000</v>
      </c>
      <c r="N47" s="29">
        <v>470600000</v>
      </c>
      <c r="O47" s="29">
        <v>401500000</v>
      </c>
    </row>
    <row r="48" customHeight="1">
      <c r="D48" s="36"/>
      <c r="E48" s="36"/>
      <c r="F48" s="36"/>
      <c r="G48" s="36"/>
      <c r="H48" s="36"/>
      <c r="I48" s="36"/>
      <c r="J48" s="36"/>
      <c r="K48" s="36"/>
      <c r="M48" s="36"/>
      <c r="N48" s="36"/>
      <c r="O48" s="36"/>
    </row>
    <row r="49" customHeight="1">
      <c r="D49" t="s" s="30">
        <v>3</v>
      </c>
      <c r="M49" t="s" s="30">
        <v>4</v>
      </c>
    </row>
    <row r="50" customHeight="1">
      <c r="H50" s="11">
        <v>45657</v>
      </c>
      <c r="I50" s="11">
        <v>45565</v>
      </c>
      <c r="J50" s="11">
        <v>45473</v>
      </c>
      <c r="K50" s="11">
        <v>45382</v>
      </c>
      <c r="M50" s="1"/>
      <c r="N50" s="11">
        <v>45657</v>
      </c>
      <c r="O50" s="11">
        <v>45291</v>
      </c>
    </row>
    <row r="51" customHeight="1">
      <c r="C51" t="s" s="6">
        <v>40</v>
      </c>
      <c r="H51" s="31">
        <v>19000000</v>
      </c>
      <c r="I51" s="31">
        <v>22000000</v>
      </c>
      <c r="J51" s="31">
        <v>23000000</v>
      </c>
      <c r="K51" s="31">
        <v>29000000</v>
      </c>
      <c r="M51" s="1"/>
      <c r="N51" s="31">
        <v>23000000</v>
      </c>
      <c r="O51" s="31">
        <v>23000000</v>
      </c>
    </row>
    <row r="52" customHeight="1">
      <c r="C52" t="s" s="6">
        <v>41</v>
      </c>
      <c r="H52" s="32">
        <v>-0.201453029950104</v>
      </c>
      <c r="I52" s="32">
        <v>-0.0655310361048922</v>
      </c>
      <c r="J52" s="32">
        <v>0.0705678912576062</v>
      </c>
      <c r="K52" s="32">
        <v>0.251268664592632</v>
      </c>
      <c r="M52" s="33"/>
      <c r="N52" s="32">
        <v>0.0105549437139274</v>
      </c>
      <c r="O52" s="32">
        <v>0.151632240835362</v>
      </c>
    </row>
    <row r="53" customHeight="1"/>
    <row r="54" ht="32.5" customHeight="1">
      <c r="C54" t="s" s="34">
        <v>42</v>
      </c>
    </row>
    <row r="55" ht="24.166666666666668" customHeight="1"/>
    <row r="56" ht="16.666666666666668" customHeight="1"/>
    <row r="57" ht="16.666666666666668" customHeight="1"/>
    <row r="58" ht="16.666666666666668" customHeight="1"/>
    <row r="59" ht="16.666666666666668" customHeight="1"/>
    <row r="60" ht="16.666666666666668" customHeight="1"/>
    <row r="61" ht="16.666666666666668" customHeight="1"/>
  </sheetData>
  <mergeCells count="9">
    <mergeCell ref="D4:K4"/>
    <mergeCell ref="M4:O4"/>
    <mergeCell ref="M49:O49"/>
    <mergeCell ref="M32:O32"/>
    <mergeCell ref="M42:O42"/>
    <mergeCell ref="D42:K42"/>
    <mergeCell ref="D32:K32"/>
    <mergeCell ref="C54:K54"/>
    <mergeCell ref="D49:K49"/>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s>
  <sheetData>
    <row r="1" customHeight="1"/>
    <row r="2" ht="29.166666666666668" customHeight="1">
      <c r="C2" t="s" s="7">
        <v>43</v>
      </c>
    </row>
    <row r="3" customHeight="1"/>
    <row r="4" ht="16.666666666666668" customHeight="1">
      <c r="C4" t="s" s="37">
        <v>28</v>
      </c>
      <c r="D4" s="11">
        <v>46022</v>
      </c>
      <c r="E4" s="11">
        <v>45930</v>
      </c>
      <c r="F4" s="11">
        <v>45838</v>
      </c>
      <c r="G4" s="11">
        <v>45747</v>
      </c>
      <c r="H4" s="11">
        <v>45657</v>
      </c>
      <c r="I4" s="11">
        <v>45565</v>
      </c>
      <c r="J4" s="11">
        <v>45473</v>
      </c>
      <c r="K4" s="11">
        <v>45382</v>
      </c>
    </row>
    <row r="5" ht="16.666666666666668" customHeight="1">
      <c r="C5" t="s" s="38">
        <v>44</v>
      </c>
      <c r="D5" s="18"/>
      <c r="E5" s="18"/>
      <c r="F5" s="18"/>
      <c r="G5" s="18"/>
      <c r="H5" s="18"/>
      <c r="I5" s="18"/>
      <c r="J5" s="18"/>
      <c r="K5" s="18"/>
    </row>
    <row r="6" customHeight="1">
      <c r="C6" t="s" s="39">
        <v>45</v>
      </c>
      <c r="E6" s="6"/>
    </row>
    <row r="7" customHeight="1">
      <c r="C7" t="s" s="40">
        <v>46</v>
      </c>
      <c r="D7" s="41">
        <v>98300000</v>
      </c>
      <c r="E7" s="41">
        <v>120600000</v>
      </c>
      <c r="F7" s="41">
        <v>105300000</v>
      </c>
      <c r="G7" s="41">
        <v>92200000</v>
      </c>
      <c r="H7" s="41">
        <v>66300000</v>
      </c>
      <c r="I7" s="41">
        <v>71700000</v>
      </c>
      <c r="J7" s="41">
        <v>113800000</v>
      </c>
      <c r="K7" s="41">
        <v>110900000</v>
      </c>
    </row>
    <row r="8" customHeight="1">
      <c r="C8" t="s" s="40">
        <v>47</v>
      </c>
      <c r="D8" s="42">
        <v>111000000</v>
      </c>
      <c r="E8" s="42">
        <v>121900000</v>
      </c>
      <c r="F8" s="42">
        <v>97800000</v>
      </c>
      <c r="G8" s="42">
        <v>120300000</v>
      </c>
      <c r="H8" s="42">
        <v>102200000</v>
      </c>
      <c r="I8" s="42">
        <v>102800000</v>
      </c>
      <c r="J8" s="42">
        <v>93700000</v>
      </c>
      <c r="K8" s="42">
        <v>93900000</v>
      </c>
    </row>
    <row r="9" customHeight="1">
      <c r="C9" t="s" s="40">
        <v>48</v>
      </c>
      <c r="D9" s="43">
        <v>35400000</v>
      </c>
      <c r="E9" s="43">
        <v>32600000</v>
      </c>
      <c r="F9" s="43">
        <v>35600000</v>
      </c>
      <c r="G9" s="43">
        <v>29400000</v>
      </c>
      <c r="H9" s="43">
        <v>28200000</v>
      </c>
      <c r="I9" s="43">
        <v>19200000</v>
      </c>
      <c r="J9" s="43">
        <v>22500000</v>
      </c>
      <c r="K9" s="43">
        <v>19400000</v>
      </c>
    </row>
    <row r="10" customHeight="1">
      <c r="C10" t="s" s="44">
        <v>49</v>
      </c>
      <c r="D10" s="45">
        <v>244700000</v>
      </c>
      <c r="E10" s="45">
        <v>275100000</v>
      </c>
      <c r="F10" s="45">
        <v>238700000</v>
      </c>
      <c r="G10" s="45">
        <v>241900000</v>
      </c>
      <c r="H10" s="45">
        <v>196700000</v>
      </c>
      <c r="I10" s="45">
        <v>193700000</v>
      </c>
      <c r="J10" s="45">
        <v>230000000</v>
      </c>
      <c r="K10" s="45">
        <v>224200000</v>
      </c>
    </row>
    <row r="11" customHeight="1">
      <c r="C11" t="s" s="39">
        <v>50</v>
      </c>
      <c r="D11" s="42">
        <v>31800000</v>
      </c>
      <c r="E11" s="42">
        <v>32700000</v>
      </c>
      <c r="F11" s="42">
        <v>35000000</v>
      </c>
      <c r="G11" s="42">
        <v>39100000</v>
      </c>
      <c r="H11" s="42">
        <v>43000000</v>
      </c>
      <c r="I11" s="42">
        <v>45300000</v>
      </c>
      <c r="J11" s="42">
        <v>48900000</v>
      </c>
      <c r="K11" s="42">
        <v>50600000</v>
      </c>
    </row>
    <row r="12" customHeight="1">
      <c r="C12" t="s" s="39">
        <v>51</v>
      </c>
      <c r="D12" s="42">
        <v>123500000</v>
      </c>
      <c r="E12" s="42">
        <v>115700000</v>
      </c>
      <c r="F12" s="42">
        <v>115900000</v>
      </c>
      <c r="G12" s="42">
        <v>112500000</v>
      </c>
      <c r="H12" s="42">
        <v>112400000</v>
      </c>
      <c r="I12" s="42">
        <v>111800000</v>
      </c>
      <c r="J12" s="42">
        <v>111500000</v>
      </c>
      <c r="K12" s="42">
        <v>111500000</v>
      </c>
    </row>
    <row r="13" customHeight="1">
      <c r="C13" t="s" s="39">
        <v>52</v>
      </c>
      <c r="D13" s="42">
        <v>21500000</v>
      </c>
      <c r="E13" s="42">
        <v>24800000</v>
      </c>
      <c r="F13" s="42">
        <v>28500000</v>
      </c>
      <c r="G13" s="42">
        <v>29900000</v>
      </c>
      <c r="H13" s="42">
        <v>33300000</v>
      </c>
      <c r="I13" s="42">
        <v>36700000</v>
      </c>
      <c r="J13" s="42">
        <v>40000000</v>
      </c>
      <c r="K13" s="42">
        <v>43500000</v>
      </c>
    </row>
    <row r="14" customHeight="1">
      <c r="C14" t="s" s="39">
        <v>53</v>
      </c>
      <c r="D14" s="42">
        <v>29400000</v>
      </c>
      <c r="E14" s="42">
        <v>33800000</v>
      </c>
      <c r="F14" s="42">
        <v>48900000</v>
      </c>
      <c r="G14" s="42">
        <v>45800000</v>
      </c>
      <c r="H14" s="42">
        <v>45600000</v>
      </c>
      <c r="I14" s="13">
        <v>0</v>
      </c>
      <c r="J14" s="13">
        <v>0</v>
      </c>
      <c r="K14" s="13">
        <v>0</v>
      </c>
    </row>
    <row r="15" customHeight="1">
      <c r="C15" t="s" s="39">
        <v>54</v>
      </c>
      <c r="D15" s="42">
        <v>7100000</v>
      </c>
      <c r="E15" s="42">
        <v>7600000</v>
      </c>
      <c r="F15" s="42">
        <v>8000000</v>
      </c>
      <c r="G15" s="42">
        <v>4700000</v>
      </c>
      <c r="H15" s="42">
        <v>5300000</v>
      </c>
      <c r="I15" s="42">
        <v>5400000</v>
      </c>
      <c r="J15" s="42">
        <v>6000000</v>
      </c>
      <c r="K15" s="42">
        <v>6500000</v>
      </c>
    </row>
    <row r="16" customHeight="1">
      <c r="C16" t="s" s="39">
        <v>55</v>
      </c>
      <c r="D16" s="43">
        <v>3100000</v>
      </c>
      <c r="E16" s="43">
        <v>3100000</v>
      </c>
      <c r="F16" s="43">
        <v>1000000</v>
      </c>
      <c r="G16" s="43">
        <v>1100000</v>
      </c>
      <c r="H16" s="43">
        <v>1300000</v>
      </c>
      <c r="I16" s="43">
        <v>9500000</v>
      </c>
      <c r="J16" s="43">
        <v>9800000</v>
      </c>
      <c r="K16" s="43">
        <v>9800000</v>
      </c>
    </row>
    <row r="17" customHeight="1">
      <c r="C17" t="s" s="38">
        <v>56</v>
      </c>
      <c r="D17" s="21">
        <v>461100000</v>
      </c>
      <c r="E17" s="21">
        <v>492800000</v>
      </c>
      <c r="F17" s="21">
        <v>476000000</v>
      </c>
      <c r="G17" s="21">
        <v>475000000</v>
      </c>
      <c r="H17" s="21">
        <v>437600000</v>
      </c>
      <c r="I17" s="21">
        <v>402400000</v>
      </c>
      <c r="J17" s="21">
        <v>446200000</v>
      </c>
      <c r="K17" s="21">
        <v>446100000</v>
      </c>
    </row>
    <row r="18" customHeight="1">
      <c r="C18" t="s" s="38">
        <v>57</v>
      </c>
      <c r="D18" s="22"/>
      <c r="E18" s="22"/>
      <c r="F18" s="22"/>
      <c r="G18" s="22"/>
      <c r="H18" s="22"/>
      <c r="I18" s="22"/>
      <c r="J18" s="22"/>
      <c r="K18" s="22"/>
    </row>
    <row r="19" customHeight="1">
      <c r="C19" t="s" s="39">
        <v>58</v>
      </c>
      <c r="E19" s="6"/>
    </row>
    <row r="20" customHeight="1">
      <c r="C20" t="s" s="40">
        <v>59</v>
      </c>
      <c r="D20" s="41">
        <v>5400000</v>
      </c>
      <c r="E20" s="41">
        <v>13600000</v>
      </c>
      <c r="F20" s="41">
        <v>11800000</v>
      </c>
      <c r="G20" s="41">
        <v>24300000</v>
      </c>
      <c r="H20" s="41">
        <v>8900000</v>
      </c>
      <c r="I20" s="41">
        <v>12400000</v>
      </c>
      <c r="J20" s="41">
        <v>10100000</v>
      </c>
      <c r="K20" s="41">
        <v>15300000</v>
      </c>
    </row>
    <row r="21" customHeight="1">
      <c r="C21" t="s" s="40">
        <v>60</v>
      </c>
      <c r="D21" s="43">
        <v>65500000</v>
      </c>
      <c r="E21" s="43">
        <v>60800000</v>
      </c>
      <c r="F21" s="43">
        <v>57500000</v>
      </c>
      <c r="G21" s="43">
        <v>66100000</v>
      </c>
      <c r="H21" s="43">
        <v>51200000</v>
      </c>
      <c r="I21" s="43">
        <v>54100000</v>
      </c>
      <c r="J21" s="43">
        <v>43800000</v>
      </c>
      <c r="K21" s="43">
        <v>38500000</v>
      </c>
    </row>
    <row r="22" customHeight="1">
      <c r="C22" t="s" s="44">
        <v>61</v>
      </c>
      <c r="D22" s="45">
        <v>70900000</v>
      </c>
      <c r="E22" s="45">
        <v>74400000</v>
      </c>
      <c r="F22" s="45">
        <v>69300000</v>
      </c>
      <c r="G22" s="45">
        <v>90400000</v>
      </c>
      <c r="H22" s="45">
        <v>60100000</v>
      </c>
      <c r="I22" s="45">
        <v>66500000</v>
      </c>
      <c r="J22" s="45">
        <v>53900000</v>
      </c>
      <c r="K22" s="45">
        <v>53800000</v>
      </c>
    </row>
    <row r="23" customHeight="1">
      <c r="C23" t="s" s="39">
        <v>62</v>
      </c>
      <c r="E23" s="6"/>
    </row>
    <row r="24" customHeight="1">
      <c r="C24" t="s" s="39">
        <v>63</v>
      </c>
      <c r="D24" s="43">
        <v>15700000</v>
      </c>
      <c r="E24" s="43">
        <v>16000000</v>
      </c>
      <c r="F24" s="43">
        <v>16700000</v>
      </c>
      <c r="G24" s="43">
        <v>13000000</v>
      </c>
      <c r="H24" s="43">
        <v>13300000</v>
      </c>
      <c r="I24" s="43">
        <v>13500000</v>
      </c>
      <c r="J24" s="43">
        <v>12900000</v>
      </c>
      <c r="K24" s="43">
        <v>13600000</v>
      </c>
    </row>
    <row r="25" customHeight="1">
      <c r="C25" t="s" s="44">
        <v>64</v>
      </c>
      <c r="D25" s="45">
        <v>86600000</v>
      </c>
      <c r="E25" s="45">
        <v>90400000</v>
      </c>
      <c r="F25" s="45">
        <v>86000000</v>
      </c>
      <c r="G25" s="45">
        <v>103400000</v>
      </c>
      <c r="H25" s="45">
        <v>73400000</v>
      </c>
      <c r="I25" s="45">
        <v>80000000</v>
      </c>
      <c r="J25" s="45">
        <v>66800000</v>
      </c>
      <c r="K25" s="45">
        <v>67400000</v>
      </c>
    </row>
    <row r="26" customHeight="1">
      <c r="C26" t="s" s="39">
        <v>65</v>
      </c>
      <c r="E26" s="46"/>
    </row>
    <row r="27" customHeight="1">
      <c r="C27" t="s" s="39">
        <v>66</v>
      </c>
      <c r="D27" s="47">
        <v>374500000</v>
      </c>
      <c r="E27" s="47">
        <v>402400000</v>
      </c>
      <c r="F27" s="47">
        <v>390000000</v>
      </c>
      <c r="G27" s="47">
        <v>371600000</v>
      </c>
      <c r="H27" s="47">
        <v>364200000</v>
      </c>
      <c r="I27" s="47">
        <v>322400000</v>
      </c>
      <c r="J27" s="47">
        <v>379400000</v>
      </c>
      <c r="K27" s="47">
        <v>378700000</v>
      </c>
    </row>
    <row r="28" customHeight="1">
      <c r="C28" t="s" s="38">
        <v>67</v>
      </c>
      <c r="D28" s="21">
        <v>461100000</v>
      </c>
      <c r="E28" s="21">
        <v>492800000</v>
      </c>
      <c r="F28" s="21">
        <v>476000000</v>
      </c>
      <c r="G28" s="21">
        <v>475000000</v>
      </c>
      <c r="H28" s="21">
        <v>437600000</v>
      </c>
      <c r="I28" s="21">
        <v>402400000</v>
      </c>
      <c r="J28" s="21">
        <v>446200000</v>
      </c>
      <c r="K28" s="21">
        <v>446100000</v>
      </c>
    </row>
    <row r="29" customHeight="1">
      <c r="D29" s="48"/>
      <c r="E29" s="48"/>
      <c r="F29" s="48"/>
      <c r="G29" s="48"/>
      <c r="H29" s="48"/>
      <c r="I29" s="48"/>
      <c r="J29" s="48"/>
      <c r="K29" s="48"/>
    </row>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s>
  <sheetData>
    <row r="1" ht="16.666666666666668" customHeight="1"/>
    <row r="2" ht="33.333333333333336" customHeight="1">
      <c r="C2" t="s" s="7">
        <v>68</v>
      </c>
    </row>
    <row r="3" ht="16.666666666666668" customHeight="1"/>
    <row r="4" ht="16.666666666666668" customHeight="1">
      <c r="D4" t="s" s="9">
        <v>69</v>
      </c>
    </row>
    <row r="5" ht="16.666666666666668" customHeight="1">
      <c r="C5" t="s" s="10">
        <v>28</v>
      </c>
      <c r="D5" s="11">
        <v>46022</v>
      </c>
      <c r="E5" s="11">
        <v>45930</v>
      </c>
      <c r="F5" s="11">
        <v>45838</v>
      </c>
      <c r="G5" s="11">
        <v>45747</v>
      </c>
      <c r="H5" s="11">
        <v>45657</v>
      </c>
      <c r="I5" s="11">
        <v>45565</v>
      </c>
      <c r="J5" s="11">
        <v>45473</v>
      </c>
      <c r="K5" s="11">
        <v>45382</v>
      </c>
      <c r="L5" s="11">
        <v>45291</v>
      </c>
    </row>
    <row r="6" ht="16.666666666666668" customHeight="1">
      <c r="C6" t="s" s="38">
        <v>70</v>
      </c>
      <c r="D6" s="18"/>
      <c r="E6" s="18"/>
      <c r="F6" s="18"/>
      <c r="G6" s="18"/>
      <c r="H6" s="18"/>
      <c r="I6" s="18"/>
      <c r="J6" s="18"/>
      <c r="K6" s="18"/>
      <c r="L6" s="18"/>
    </row>
    <row r="7" ht="16.666666666666668" customHeight="1">
      <c r="C7" t="s" s="39">
        <v>21</v>
      </c>
      <c r="D7" s="41">
        <v>48700000</v>
      </c>
      <c r="E7" s="41">
        <v>34700000</v>
      </c>
      <c r="F7" s="41">
        <v>8400000</v>
      </c>
      <c r="G7" s="41">
        <v>200000</v>
      </c>
      <c r="H7" s="41">
        <v>30400000</v>
      </c>
      <c r="I7" s="41">
        <v>-8200000</v>
      </c>
      <c r="J7" s="41">
        <v>-8300000</v>
      </c>
      <c r="K7" s="41">
        <v>1100000</v>
      </c>
      <c r="L7" s="41">
        <v>-11800000</v>
      </c>
    </row>
    <row r="8" customHeight="1">
      <c r="C8" t="s" s="39">
        <v>71</v>
      </c>
      <c r="E8" s="6"/>
    </row>
    <row r="9" ht="16.666666666666668" customHeight="1">
      <c r="C9" t="s" s="40">
        <v>72</v>
      </c>
      <c r="D9" s="13">
        <v>46400000</v>
      </c>
      <c r="E9" s="13">
        <v>36900000</v>
      </c>
      <c r="F9" s="13">
        <v>25300000</v>
      </c>
      <c r="G9" s="13">
        <v>12600000</v>
      </c>
      <c r="H9" s="13">
        <v>48400000</v>
      </c>
      <c r="I9" s="13">
        <v>37000000</v>
      </c>
      <c r="J9" s="13">
        <v>24100000</v>
      </c>
      <c r="K9" s="13">
        <v>11900000</v>
      </c>
      <c r="L9" s="13">
        <v>48200000</v>
      </c>
    </row>
    <row r="10" ht="16.666666666666668" customHeight="1">
      <c r="C10" t="s" s="40">
        <v>73</v>
      </c>
      <c r="D10" s="13">
        <v>28600000</v>
      </c>
      <c r="E10" s="13">
        <v>21600000</v>
      </c>
      <c r="F10" s="13">
        <v>14900000</v>
      </c>
      <c r="G10" s="13">
        <v>6700000</v>
      </c>
      <c r="H10" s="13">
        <v>37700000</v>
      </c>
      <c r="I10" s="13">
        <v>29200000</v>
      </c>
      <c r="J10" s="13">
        <v>19000000</v>
      </c>
      <c r="K10" s="13">
        <v>8700000</v>
      </c>
      <c r="L10" s="13">
        <v>38800000</v>
      </c>
    </row>
    <row r="11" ht="16.666666666666668" customHeight="1">
      <c r="C11" t="s" s="40">
        <v>74</v>
      </c>
      <c r="D11" s="13">
        <v>16000000</v>
      </c>
      <c r="E11" s="13">
        <v>11500000</v>
      </c>
      <c r="F11" s="13">
        <v>-3400000</v>
      </c>
      <c r="G11" s="13">
        <v>-300000</v>
      </c>
      <c r="H11" s="13">
        <v>-46100000</v>
      </c>
      <c r="I11" s="13">
        <v>-200000</v>
      </c>
      <c r="J11" s="13">
        <v>-200000</v>
      </c>
      <c r="K11" s="13">
        <v>-100000</v>
      </c>
      <c r="L11" s="13">
        <v>-500000</v>
      </c>
    </row>
    <row r="12" ht="16.666666666666668" customHeight="1">
      <c r="C12" t="s" s="40">
        <v>75</v>
      </c>
      <c r="D12" s="13">
        <v>2200000</v>
      </c>
      <c r="E12" s="13">
        <v>1800000</v>
      </c>
      <c r="F12" s="13">
        <v>1300000</v>
      </c>
      <c r="G12" s="13">
        <v>600000</v>
      </c>
      <c r="H12" s="13">
        <v>2200000</v>
      </c>
      <c r="I12" s="13">
        <v>1700000</v>
      </c>
      <c r="J12" s="13">
        <v>1100000</v>
      </c>
      <c r="K12" s="13">
        <v>500000</v>
      </c>
      <c r="L12" s="13">
        <v>2800000</v>
      </c>
    </row>
    <row r="13" ht="16.666666666666668" customHeight="1">
      <c r="C13" t="s" s="40">
        <v>76</v>
      </c>
      <c r="D13" s="13">
        <v>1800000</v>
      </c>
      <c r="E13" s="13">
        <v>1600000</v>
      </c>
      <c r="F13" s="13">
        <v>1100000</v>
      </c>
      <c r="G13" s="13">
        <v>700000</v>
      </c>
      <c r="H13" s="13">
        <v>8600000</v>
      </c>
      <c r="I13" s="13">
        <v>300000</v>
      </c>
      <c r="J13" s="13">
        <v>300000</v>
      </c>
      <c r="K13" s="13">
        <v>200000</v>
      </c>
      <c r="L13" s="13">
        <v>2900000</v>
      </c>
    </row>
    <row r="14" ht="16.666666666666668" customHeight="1">
      <c r="C14" t="s" s="39">
        <v>77</v>
      </c>
      <c r="E14" s="6"/>
    </row>
    <row r="15" ht="16.666666666666668" customHeight="1">
      <c r="C15" t="s" s="40">
        <v>78</v>
      </c>
      <c r="D15" s="13">
        <v>-9400000</v>
      </c>
      <c r="E15" s="13">
        <v>-20600000</v>
      </c>
      <c r="F15" s="13">
        <v>3800000</v>
      </c>
      <c r="G15" s="13">
        <v>-18700000</v>
      </c>
      <c r="H15" s="13">
        <v>-27000000</v>
      </c>
      <c r="I15" s="13">
        <v>-27300000</v>
      </c>
      <c r="J15" s="13">
        <v>-18400000</v>
      </c>
      <c r="K15" s="13">
        <v>-18500000</v>
      </c>
      <c r="L15" s="13">
        <v>10700000</v>
      </c>
    </row>
    <row r="16" ht="16.666666666666668" customHeight="1">
      <c r="C16" t="s" s="40">
        <v>79</v>
      </c>
      <c r="D16" s="13">
        <v>-2500000</v>
      </c>
      <c r="E16" s="13">
        <v>-700000</v>
      </c>
      <c r="F16" s="13">
        <v>1800000</v>
      </c>
      <c r="G16" s="13">
        <v>3500000</v>
      </c>
      <c r="H16" s="13">
        <v>-1800000</v>
      </c>
      <c r="I16" s="13">
        <v>3500000</v>
      </c>
      <c r="J16" s="13">
        <v>200000</v>
      </c>
      <c r="K16" s="13">
        <v>3000000</v>
      </c>
      <c r="L16" s="13">
        <v>-4400000</v>
      </c>
    </row>
    <row r="17" ht="16.666666666666668" customHeight="1">
      <c r="C17" t="s" s="40">
        <v>80</v>
      </c>
      <c r="D17" s="13">
        <v>-4500000</v>
      </c>
      <c r="E17" s="13">
        <v>-3600000</v>
      </c>
      <c r="F17" s="13">
        <v>-9000000</v>
      </c>
      <c r="G17" s="13">
        <v>-4400000</v>
      </c>
      <c r="H17" s="13">
        <v>2100000</v>
      </c>
      <c r="I17" s="13">
        <v>0</v>
      </c>
      <c r="J17" s="13">
        <v>0</v>
      </c>
      <c r="K17" s="13">
        <v>0</v>
      </c>
      <c r="L17" s="13">
        <v>0</v>
      </c>
    </row>
    <row r="18" ht="16.666666666666668" customHeight="1">
      <c r="C18" t="s" s="40">
        <v>59</v>
      </c>
      <c r="D18" s="13">
        <v>-3600000</v>
      </c>
      <c r="E18" s="13">
        <v>4800000</v>
      </c>
      <c r="F18" s="13">
        <v>2900000</v>
      </c>
      <c r="G18" s="13">
        <v>15300000</v>
      </c>
      <c r="H18" s="13">
        <v>6600000</v>
      </c>
      <c r="I18" s="13">
        <v>10300000</v>
      </c>
      <c r="J18" s="13">
        <v>8000000</v>
      </c>
      <c r="K18" s="13">
        <v>13400000</v>
      </c>
      <c r="L18" s="13">
        <v>-1800000</v>
      </c>
    </row>
    <row r="19" ht="16.666666666666668" customHeight="1">
      <c r="C19" t="s" s="40">
        <v>60</v>
      </c>
      <c r="D19" s="13">
        <v>9800000</v>
      </c>
      <c r="E19" s="13">
        <v>6400000</v>
      </c>
      <c r="F19" s="13">
        <v>-1600000</v>
      </c>
      <c r="G19" s="13">
        <v>11300000</v>
      </c>
      <c r="H19" s="13">
        <v>12500000</v>
      </c>
      <c r="I19" s="13">
        <v>16800000</v>
      </c>
      <c r="J19" s="13">
        <v>8300000</v>
      </c>
      <c r="K19" s="13">
        <v>3000000</v>
      </c>
      <c r="L19" s="13">
        <v>-2400000</v>
      </c>
    </row>
    <row r="20" ht="16.666666666666668" customHeight="1">
      <c r="C20" t="s" s="40">
        <v>81</v>
      </c>
      <c r="D20" s="13">
        <v>0</v>
      </c>
      <c r="E20" s="13">
        <v>0</v>
      </c>
      <c r="F20" s="13">
        <v>0</v>
      </c>
      <c r="G20" s="13">
        <v>0</v>
      </c>
      <c r="H20" s="13">
        <v>0</v>
      </c>
      <c r="I20" s="13">
        <v>0</v>
      </c>
      <c r="J20" s="13">
        <v>0</v>
      </c>
      <c r="K20" s="13">
        <v>0</v>
      </c>
      <c r="L20" s="13">
        <v>-14000000</v>
      </c>
    </row>
    <row r="21" ht="16.666666666666668" customHeight="1">
      <c r="C21" t="s" s="40">
        <v>82</v>
      </c>
      <c r="D21" s="13">
        <v>-2500000</v>
      </c>
      <c r="E21" s="13">
        <v>-2100000</v>
      </c>
      <c r="F21" s="13">
        <v>-1700000</v>
      </c>
      <c r="G21" s="13">
        <v>-900000</v>
      </c>
      <c r="H21" s="13">
        <v>-3400000</v>
      </c>
      <c r="I21" s="13">
        <v>-2500000</v>
      </c>
      <c r="J21" s="13">
        <v>-1700000</v>
      </c>
      <c r="K21" s="13">
        <v>-800000</v>
      </c>
      <c r="L21" s="13">
        <v>-3100000</v>
      </c>
    </row>
    <row r="22" ht="16.666666666666668" customHeight="1">
      <c r="C22" t="s" s="40">
        <v>83</v>
      </c>
      <c r="D22" s="14">
        <v>600000</v>
      </c>
      <c r="E22" s="14">
        <v>400000</v>
      </c>
      <c r="F22" s="14">
        <v>400000</v>
      </c>
      <c r="G22" s="14">
        <v>100000</v>
      </c>
      <c r="H22" s="14">
        <v>1600000</v>
      </c>
      <c r="I22" s="14">
        <v>1300000</v>
      </c>
      <c r="J22" s="14">
        <v>500000</v>
      </c>
      <c r="K22" s="14">
        <v>300000</v>
      </c>
      <c r="L22" s="14">
        <v>6700000</v>
      </c>
    </row>
    <row r="23" ht="16.666666666666668" customHeight="1">
      <c r="C23" t="s" s="39">
        <v>84</v>
      </c>
      <c r="D23" s="16">
        <v>131600000</v>
      </c>
      <c r="E23" s="16">
        <v>92700000</v>
      </c>
      <c r="F23" s="16">
        <v>44200000</v>
      </c>
      <c r="G23" s="16">
        <v>26700000</v>
      </c>
      <c r="H23" s="16">
        <v>71800000</v>
      </c>
      <c r="I23" s="16">
        <v>61900000</v>
      </c>
      <c r="J23" s="16">
        <v>32900000</v>
      </c>
      <c r="K23" s="16">
        <v>22700000</v>
      </c>
      <c r="L23" s="16">
        <v>72100000</v>
      </c>
    </row>
    <row r="24" ht="16.666666666666668" customHeight="1">
      <c r="C24" t="s" s="38">
        <v>85</v>
      </c>
      <c r="D24" s="18"/>
      <c r="E24" s="18"/>
      <c r="F24" s="18"/>
      <c r="G24" s="18"/>
      <c r="H24" s="18"/>
      <c r="I24" s="18"/>
      <c r="J24" s="18"/>
      <c r="K24" s="18"/>
      <c r="L24" s="18"/>
    </row>
    <row r="25" ht="16.666666666666668" customHeight="1">
      <c r="C25" t="s" s="39">
        <v>86</v>
      </c>
      <c r="D25" s="13">
        <v>-2000000</v>
      </c>
      <c r="E25" s="13">
        <v>-2000000</v>
      </c>
      <c r="F25" s="13">
        <v>0</v>
      </c>
      <c r="G25" s="13">
        <v>0</v>
      </c>
      <c r="H25" s="13">
        <v>-8100000</v>
      </c>
      <c r="I25" s="13">
        <v>-8100000</v>
      </c>
      <c r="J25" s="13">
        <v>-8100000</v>
      </c>
      <c r="K25" s="13">
        <v>-8100000</v>
      </c>
      <c r="L25" s="13">
        <v>0</v>
      </c>
    </row>
    <row r="26" ht="16.666666666666668" customHeight="1">
      <c r="C26" t="s" s="39">
        <v>87</v>
      </c>
      <c r="D26" s="13">
        <v>-16900000</v>
      </c>
      <c r="E26" s="13">
        <v>-12400000</v>
      </c>
      <c r="F26" s="13">
        <v>-8100000</v>
      </c>
      <c r="G26" s="13">
        <v>-4400000</v>
      </c>
      <c r="H26" s="13">
        <v>-20700000</v>
      </c>
      <c r="I26" s="13">
        <v>-15900000</v>
      </c>
      <c r="J26" s="13">
        <v>-10800000</v>
      </c>
      <c r="K26" s="13">
        <v>-5400000</v>
      </c>
      <c r="L26" s="13">
        <v>-28800000</v>
      </c>
    </row>
    <row r="27" ht="16.666666666666668" customHeight="1">
      <c r="C27" t="s" s="39">
        <v>88</v>
      </c>
      <c r="D27" s="13">
        <v>-1300000</v>
      </c>
      <c r="E27" s="13">
        <v>-1000000</v>
      </c>
      <c r="F27" s="13">
        <v>-900000</v>
      </c>
      <c r="G27" s="13">
        <v>-200000</v>
      </c>
      <c r="H27" s="13">
        <v>-600000</v>
      </c>
      <c r="I27" s="13">
        <v>-400000</v>
      </c>
      <c r="J27" s="13">
        <v>-300000</v>
      </c>
      <c r="K27" s="13">
        <v>0</v>
      </c>
      <c r="L27" s="13">
        <v>-700000</v>
      </c>
    </row>
    <row r="28" ht="16.666666666666668" customHeight="1">
      <c r="C28" t="s" s="39">
        <v>89</v>
      </c>
      <c r="D28" s="14">
        <v>-13100000</v>
      </c>
      <c r="E28" s="14">
        <v>-5000000</v>
      </c>
      <c r="F28" s="14">
        <v>-5000000</v>
      </c>
      <c r="G28" s="14">
        <v>0</v>
      </c>
      <c r="H28" s="14">
        <v>-300000</v>
      </c>
      <c r="I28" s="14">
        <v>0</v>
      </c>
      <c r="J28" s="14">
        <v>0</v>
      </c>
      <c r="K28" s="14">
        <v>0</v>
      </c>
      <c r="L28" s="14">
        <v>0</v>
      </c>
    </row>
    <row r="29" ht="16.666666666666668" customHeight="1">
      <c r="C29" t="s" s="39">
        <v>90</v>
      </c>
      <c r="D29" s="16">
        <v>-33300000</v>
      </c>
      <c r="E29" s="16">
        <v>-20400000</v>
      </c>
      <c r="F29" s="16">
        <v>-14000000</v>
      </c>
      <c r="G29" s="16">
        <v>-4600000</v>
      </c>
      <c r="H29" s="16">
        <v>-29700000</v>
      </c>
      <c r="I29" s="16">
        <v>-24400000</v>
      </c>
      <c r="J29" s="16">
        <v>-19200000</v>
      </c>
      <c r="K29" s="16">
        <v>-13500000</v>
      </c>
      <c r="L29" s="16">
        <v>-29500000</v>
      </c>
    </row>
    <row r="30" ht="16.666666666666668" customHeight="1">
      <c r="C30" t="s" s="38">
        <v>91</v>
      </c>
      <c r="D30" s="18"/>
      <c r="E30" s="18"/>
      <c r="F30" s="18"/>
      <c r="G30" s="18"/>
      <c r="H30" s="18"/>
      <c r="I30" s="18"/>
      <c r="J30" s="18"/>
      <c r="K30" s="18"/>
      <c r="L30" s="18"/>
    </row>
    <row r="31" ht="16.666666666666668" customHeight="1">
      <c r="C31" t="s" s="39">
        <v>81</v>
      </c>
      <c r="D31" s="13">
        <v>0</v>
      </c>
      <c r="E31" s="13">
        <v>0</v>
      </c>
      <c r="F31" s="13">
        <v>0</v>
      </c>
      <c r="G31" s="13">
        <v>0</v>
      </c>
      <c r="H31" s="13">
        <v>0</v>
      </c>
      <c r="I31" s="13">
        <v>0</v>
      </c>
      <c r="J31" s="13">
        <v>0</v>
      </c>
      <c r="K31" s="13">
        <v>0</v>
      </c>
      <c r="L31" s="13">
        <v>-16900000</v>
      </c>
    </row>
    <row r="32" ht="16.666666666666668" customHeight="1">
      <c r="C32" t="s" s="39">
        <v>92</v>
      </c>
      <c r="D32" s="13">
        <v>4400000</v>
      </c>
      <c r="E32" s="13">
        <v>3300000</v>
      </c>
      <c r="F32" s="13">
        <v>8700000</v>
      </c>
      <c r="G32" s="13">
        <v>4300000</v>
      </c>
      <c r="H32" s="13">
        <v>-2000000</v>
      </c>
      <c r="I32" s="13">
        <v>0</v>
      </c>
      <c r="J32" s="13">
        <v>0</v>
      </c>
      <c r="K32" s="13">
        <v>0</v>
      </c>
      <c r="L32" s="13">
        <v>0</v>
      </c>
    </row>
    <row r="33" ht="16.666666666666668" customHeight="1">
      <c r="C33" t="s" s="39">
        <v>93</v>
      </c>
      <c r="D33" s="13">
        <v>0</v>
      </c>
      <c r="E33" s="13">
        <v>0</v>
      </c>
      <c r="F33" s="13">
        <v>0</v>
      </c>
      <c r="G33" s="13">
        <v>0</v>
      </c>
      <c r="H33" s="13">
        <v>0</v>
      </c>
      <c r="I33" s="13">
        <v>0</v>
      </c>
      <c r="J33" s="13">
        <v>0</v>
      </c>
      <c r="K33" s="13">
        <v>0</v>
      </c>
      <c r="L33" s="13">
        <v>7500000</v>
      </c>
    </row>
    <row r="34" ht="16.666666666666668" customHeight="1">
      <c r="C34" t="s" s="39">
        <v>94</v>
      </c>
      <c r="D34" s="13">
        <v>0</v>
      </c>
      <c r="E34" s="13">
        <v>0</v>
      </c>
      <c r="F34" s="13">
        <v>0</v>
      </c>
      <c r="G34" s="13">
        <v>0</v>
      </c>
      <c r="H34" s="13">
        <v>0</v>
      </c>
      <c r="I34" s="13">
        <v>0</v>
      </c>
      <c r="J34" s="13">
        <v>0</v>
      </c>
      <c r="K34" s="13">
        <v>0</v>
      </c>
      <c r="L34" s="13">
        <v>-7500000</v>
      </c>
    </row>
    <row r="35" ht="16.666666666666668" customHeight="1">
      <c r="C35" t="s" s="39">
        <v>95</v>
      </c>
      <c r="D35" s="13">
        <v>0</v>
      </c>
      <c r="E35" s="13">
        <v>0</v>
      </c>
      <c r="F35" s="13">
        <v>0</v>
      </c>
      <c r="G35" s="13">
        <v>0</v>
      </c>
      <c r="H35" s="13">
        <v>0</v>
      </c>
      <c r="I35" s="13">
        <v>0</v>
      </c>
      <c r="J35" s="13">
        <v>0</v>
      </c>
      <c r="K35" s="13">
        <v>0</v>
      </c>
      <c r="L35" s="13">
        <v>-1400000</v>
      </c>
    </row>
    <row r="36" ht="16.666666666666668" customHeight="1">
      <c r="C36" t="s" s="39">
        <v>96</v>
      </c>
      <c r="D36" s="13">
        <v>1100000</v>
      </c>
      <c r="E36" s="13">
        <v>700000</v>
      </c>
      <c r="F36" s="13">
        <v>300000</v>
      </c>
      <c r="G36" s="13">
        <v>0</v>
      </c>
      <c r="H36" s="13">
        <v>6300000</v>
      </c>
      <c r="I36" s="13">
        <v>5200000</v>
      </c>
      <c r="J36" s="13">
        <v>2100000</v>
      </c>
      <c r="K36" s="13">
        <v>1700000</v>
      </c>
      <c r="L36" s="13">
        <v>10200000</v>
      </c>
    </row>
    <row r="37" customHeight="1">
      <c r="C37" t="s" s="39">
        <v>97</v>
      </c>
      <c r="D37" s="13">
        <v>2100000</v>
      </c>
      <c r="E37" s="13">
        <v>1000000</v>
      </c>
      <c r="F37" s="13">
        <v>1000000</v>
      </c>
      <c r="G37" s="13">
        <v>0</v>
      </c>
      <c r="H37" s="13">
        <v>1400000</v>
      </c>
      <c r="I37" s="13">
        <v>0</v>
      </c>
      <c r="J37" s="13">
        <v>0</v>
      </c>
      <c r="K37" s="13">
        <v>0</v>
      </c>
      <c r="L37" s="13">
        <v>3000000</v>
      </c>
    </row>
    <row r="38" ht="16.666666666666668" customHeight="1">
      <c r="C38" t="s" s="39">
        <v>98</v>
      </c>
      <c r="D38" s="13">
        <v>-70200000</v>
      </c>
      <c r="E38" s="13">
        <v>-19500000</v>
      </c>
      <c r="F38" s="13">
        <v>-300000</v>
      </c>
      <c r="G38" s="13">
        <v>0</v>
      </c>
      <c r="H38" s="13">
        <v>-80100000</v>
      </c>
      <c r="I38" s="13">
        <v>-69800000</v>
      </c>
      <c r="J38" s="13">
        <v>-1100000</v>
      </c>
      <c r="K38" s="13">
        <v>0</v>
      </c>
      <c r="L38" s="13">
        <v>-20000000</v>
      </c>
    </row>
    <row r="39" customHeight="1">
      <c r="C39" t="s" s="39">
        <v>99</v>
      </c>
      <c r="D39" s="14">
        <v>-3500000</v>
      </c>
      <c r="E39" s="14">
        <v>-3200000</v>
      </c>
      <c r="F39" s="14">
        <v>-800000</v>
      </c>
      <c r="G39" s="14">
        <v>-500000</v>
      </c>
      <c r="H39" s="14">
        <v>-2100000</v>
      </c>
      <c r="I39" s="14">
        <v>-1700000</v>
      </c>
      <c r="J39" s="14">
        <v>-1400000</v>
      </c>
      <c r="K39" s="14">
        <v>-400000</v>
      </c>
      <c r="L39" s="14">
        <v>-1100000</v>
      </c>
    </row>
    <row r="40" ht="16.666666666666668" customHeight="1">
      <c r="C40" t="s" s="39">
        <v>100</v>
      </c>
      <c r="D40" s="16">
        <v>-66100000</v>
      </c>
      <c r="E40" s="16">
        <v>-17700000</v>
      </c>
      <c r="F40" s="16">
        <v>8900000</v>
      </c>
      <c r="G40" s="16">
        <v>3800000</v>
      </c>
      <c r="H40" s="16">
        <v>-76500000</v>
      </c>
      <c r="I40" s="16">
        <v>-66300000</v>
      </c>
      <c r="J40" s="16">
        <v>-400000</v>
      </c>
      <c r="K40" s="16">
        <v>1300000</v>
      </c>
      <c r="L40" s="16">
        <v>-26200000</v>
      </c>
    </row>
    <row r="41" ht="16.666666666666668" customHeight="1">
      <c r="C41" t="s" s="39">
        <v>101</v>
      </c>
      <c r="D41" s="16">
        <v>-200000</v>
      </c>
      <c r="E41" s="16">
        <v>-300000</v>
      </c>
      <c r="F41" s="16">
        <v>-100000</v>
      </c>
      <c r="G41" s="16">
        <v>0</v>
      </c>
      <c r="H41" s="16">
        <v>300000</v>
      </c>
      <c r="I41" s="16">
        <v>100000</v>
      </c>
      <c r="J41" s="16">
        <v>100000</v>
      </c>
      <c r="K41" s="16">
        <v>0</v>
      </c>
      <c r="L41" s="16">
        <v>100000</v>
      </c>
    </row>
    <row r="42" ht="16.666666666666668" customHeight="1">
      <c r="C42" t="s" s="38">
        <v>102</v>
      </c>
      <c r="D42" s="20">
        <v>32000000</v>
      </c>
      <c r="E42" s="20">
        <v>54300000</v>
      </c>
      <c r="F42" s="20">
        <v>39000000</v>
      </c>
      <c r="G42" s="20">
        <v>25900000</v>
      </c>
      <c r="H42" s="20">
        <v>-34100000</v>
      </c>
      <c r="I42" s="20">
        <v>-28700000</v>
      </c>
      <c r="J42" s="20">
        <v>13400000</v>
      </c>
      <c r="K42" s="20">
        <v>10500000</v>
      </c>
      <c r="L42" s="20">
        <v>16500000</v>
      </c>
    </row>
    <row r="43" ht="16.666666666666668" customHeight="1">
      <c r="C43" t="s" s="38">
        <v>103</v>
      </c>
      <c r="E43" s="6"/>
    </row>
    <row r="44" ht="16.666666666666668" customHeight="1">
      <c r="C44" t="s" s="39">
        <v>104</v>
      </c>
      <c r="D44" s="14">
        <v>66300000</v>
      </c>
      <c r="E44" s="14">
        <v>66300000</v>
      </c>
      <c r="F44" s="14">
        <v>66300000</v>
      </c>
      <c r="G44" s="14">
        <v>66300000</v>
      </c>
      <c r="H44" s="14">
        <v>100400000</v>
      </c>
      <c r="I44" s="14">
        <v>100400000</v>
      </c>
      <c r="J44" s="14">
        <v>100400000</v>
      </c>
      <c r="K44" s="14">
        <v>100400000</v>
      </c>
      <c r="L44" s="14">
        <v>83900000</v>
      </c>
    </row>
    <row r="45" ht="16.666666666666668" customHeight="1">
      <c r="C45" t="s" s="39">
        <v>105</v>
      </c>
      <c r="D45" s="29">
        <v>98300000</v>
      </c>
      <c r="E45" s="29">
        <v>120600000</v>
      </c>
      <c r="F45" s="29">
        <v>105300000</v>
      </c>
      <c r="G45" s="29">
        <v>92200000</v>
      </c>
      <c r="H45" s="29">
        <v>66300000</v>
      </c>
      <c r="I45" s="29">
        <v>71700000</v>
      </c>
      <c r="J45" s="29">
        <v>113800000</v>
      </c>
      <c r="K45" s="29">
        <v>110900000</v>
      </c>
      <c r="L45" s="29">
        <v>100400000</v>
      </c>
    </row>
    <row r="46" customHeight="1">
      <c r="D46" s="36"/>
      <c r="E46" s="36"/>
      <c r="F46" s="36"/>
      <c r="G46" s="36"/>
      <c r="H46" s="36"/>
      <c r="I46" s="36"/>
      <c r="J46" s="36"/>
      <c r="K46" s="36"/>
      <c r="L46" s="36"/>
    </row>
    <row r="47" customHeight="1"/>
    <row r="48" customHeight="1"/>
    <row r="49" customHeight="1"/>
    <row r="50" customHeight="1"/>
    <row r="51" customHeight="1"/>
    <row r="52" customHeight="1"/>
    <row r="53" customHeight="1"/>
    <row r="54" customHeight="1"/>
  </sheetData>
  <mergeCells count="1">
    <mergeCell ref="D4:L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Ruler="false" workbookViewId="0"/>
  </sheetViews>
  <sheetFormatPr baseColWidth="12" defaultRowHeight="15" x14ac:dyDescent="0"/>
  <cols>
    <col min="1" max="1" width="9.29" customWidth="1"/>
    <col min="2" max="2" width="185.51" customWidth="1"/>
  </cols>
  <sheetData>
    <row r="1" customHeight="1"/>
    <row r="2" customHeight="1">
      <c r="B2" t="s" s="7">
        <v>106</v>
      </c>
    </row>
    <row r="3" customHeight="1"/>
    <row r="4" ht="42.5" customHeight="1">
      <c r="B4" t="s" s="6">
        <v>107</v>
      </c>
    </row>
    <row r="5" ht="42.5" customHeight="1">
      <c r="B5" t="s" s="49">
        <v>108</v>
      </c>
    </row>
    <row r="6" ht="42.5" customHeight="1">
      <c r="B6" t="s" s="49">
        <v>109</v>
      </c>
    </row>
    <row r="7" ht="42.5" customHeight="1">
      <c r="B7" t="s" s="49">
        <v>110</v>
      </c>
    </row>
    <row r="8" ht="79.16666666666667" customHeight="1">
      <c r="B8" t="s" s="49">
        <v>111</v>
      </c>
    </row>
    <row r="9" ht="54.166666666666664" customHeight="1">
      <c r="B9" t="s" s="49">
        <v>112</v>
      </c>
    </row>
    <row r="10" ht="29.166666666666668" customHeight="1">
      <c r="B10" t="s" s="49">
        <v>113</v>
      </c>
    </row>
    <row r="11" ht="29.166666666666668" customHeight="1">
      <c r="B11" t="s" s="49">
        <v>114</v>
      </c>
    </row>
    <row r="12" ht="29.166666666666668" customHeight="1">
      <c r="B12" t="s" s="49">
        <v>115</v>
      </c>
    </row>
    <row r="13" ht="29.166666666666668" customHeight="1">
      <c r="B13" t="s" s="49">
        <v>116</v>
      </c>
    </row>
    <row r="14" ht="90.83333333333333" customHeight="1">
      <c r="B14" t="s" s="49">
        <v>117</v>
      </c>
    </row>
    <row r="15" ht="42.5" customHeight="1">
      <c r="B15" t="s" s="50">
        <v>118</v>
      </c>
    </row>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2.28" customWidth="1"/>
    <col min="13" max="13" width="11.81" customWidth="1"/>
    <col min="14" max="14" width="11.81" customWidth="1"/>
    <col min="15" max="15" width="11.81" customWidth="1"/>
  </cols>
  <sheetData>
    <row r="1" ht="16.666666666666668" customHeight="1"/>
    <row r="2" ht="16.666666666666668" customHeight="1">
      <c r="C2" t="s" s="7">
        <v>106</v>
      </c>
    </row>
    <row r="3" ht="42.5" customHeight="1">
      <c r="C3" t="s" s="7">
        <v>119</v>
      </c>
    </row>
    <row r="4" ht="16.666666666666668" customHeight="1">
      <c r="D4" t="s" s="9">
        <v>3</v>
      </c>
      <c r="M4" t="s" s="9">
        <v>120</v>
      </c>
    </row>
    <row r="5" ht="16.666666666666668" customHeight="1">
      <c r="C5" t="s" s="10">
        <v>28</v>
      </c>
      <c r="D5" s="11">
        <v>46022</v>
      </c>
      <c r="E5" s="11">
        <v>45930</v>
      </c>
      <c r="F5" s="11">
        <v>45838</v>
      </c>
      <c r="G5" s="11">
        <v>45747</v>
      </c>
      <c r="H5" s="11">
        <v>45657</v>
      </c>
      <c r="I5" s="11">
        <v>45565</v>
      </c>
      <c r="J5" s="11">
        <v>45473</v>
      </c>
      <c r="K5" s="11">
        <v>45382</v>
      </c>
      <c r="M5" s="11">
        <v>46022</v>
      </c>
      <c r="N5" s="11">
        <v>45657</v>
      </c>
      <c r="O5" s="11">
        <v>45291</v>
      </c>
    </row>
    <row r="6" ht="16.666666666666668" customHeight="1">
      <c r="C6" t="s" s="7">
        <v>121</v>
      </c>
      <c r="D6" s="12">
        <v>19400000</v>
      </c>
      <c r="E6" s="12">
        <v>34400000</v>
      </c>
      <c r="F6" s="12">
        <v>10700000</v>
      </c>
      <c r="G6" s="12">
        <v>700000</v>
      </c>
      <c r="H6" s="12">
        <v>8700000</v>
      </c>
      <c r="I6" s="12">
        <v>6600000</v>
      </c>
      <c r="J6" s="12">
        <v>-9600000</v>
      </c>
      <c r="K6" s="12">
        <v>3700000</v>
      </c>
      <c r="M6" s="51">
        <v>65200000</v>
      </c>
      <c r="N6" s="51">
        <v>9400000</v>
      </c>
      <c r="O6" s="51">
        <v>3600000</v>
      </c>
    </row>
    <row r="7" ht="16.666666666666668" customHeight="1">
      <c r="C7" t="s" s="6">
        <v>72</v>
      </c>
      <c r="D7" s="13">
        <v>9500000</v>
      </c>
      <c r="E7" s="13">
        <v>11600000</v>
      </c>
      <c r="F7" s="13">
        <v>12700000</v>
      </c>
      <c r="G7" s="13">
        <v>12600000</v>
      </c>
      <c r="H7" s="13">
        <v>11400000</v>
      </c>
      <c r="I7" s="13">
        <v>12900000</v>
      </c>
      <c r="J7" s="13">
        <v>12200000</v>
      </c>
      <c r="K7" s="13">
        <v>11900000</v>
      </c>
      <c r="M7" s="52">
        <v>46400000</v>
      </c>
      <c r="N7" s="52">
        <v>48400000</v>
      </c>
      <c r="O7" s="52">
        <v>48200000</v>
      </c>
    </row>
    <row r="8" ht="16.666666666666668" customHeight="1">
      <c r="C8" t="s" s="6">
        <v>122</v>
      </c>
      <c r="D8" s="13">
        <v>0</v>
      </c>
      <c r="E8" s="13">
        <v>0</v>
      </c>
      <c r="F8" s="13">
        <v>800000</v>
      </c>
      <c r="G8" s="13">
        <v>800000</v>
      </c>
      <c r="H8" s="13">
        <v>900000</v>
      </c>
      <c r="I8" s="13">
        <v>800000</v>
      </c>
      <c r="J8" s="13">
        <v>1300000</v>
      </c>
      <c r="K8" s="13">
        <v>1200000</v>
      </c>
      <c r="M8" s="52">
        <v>1600000</v>
      </c>
      <c r="N8" s="52">
        <v>4200000</v>
      </c>
      <c r="O8" s="52">
        <v>5300000</v>
      </c>
    </row>
    <row r="9" ht="16.666666666666668" customHeight="1">
      <c r="C9" t="s" s="6">
        <v>123</v>
      </c>
      <c r="D9" s="13">
        <v>0</v>
      </c>
      <c r="E9" s="13">
        <v>0</v>
      </c>
      <c r="F9" s="13">
        <v>0</v>
      </c>
      <c r="G9" s="13">
        <v>0</v>
      </c>
      <c r="H9" s="13">
        <v>0</v>
      </c>
      <c r="I9" s="13">
        <v>0</v>
      </c>
      <c r="J9" s="13">
        <v>0</v>
      </c>
      <c r="K9" s="13">
        <v>0</v>
      </c>
      <c r="M9" s="52">
        <v>0</v>
      </c>
      <c r="N9" s="52">
        <v>0</v>
      </c>
      <c r="O9" s="52">
        <v>1400000</v>
      </c>
    </row>
    <row r="10" ht="16.666666666666668" customHeight="1">
      <c r="C10" t="s" s="6">
        <v>124</v>
      </c>
      <c r="D10" s="13">
        <v>100000</v>
      </c>
      <c r="E10" s="13">
        <v>0</v>
      </c>
      <c r="F10" s="13">
        <v>300000</v>
      </c>
      <c r="G10" s="13">
        <v>0</v>
      </c>
      <c r="H10" s="13">
        <v>0</v>
      </c>
      <c r="I10" s="13">
        <v>0</v>
      </c>
      <c r="J10" s="13">
        <v>0</v>
      </c>
      <c r="K10" s="13">
        <v>0</v>
      </c>
      <c r="M10" s="13">
        <v>400000</v>
      </c>
      <c r="N10" s="13">
        <v>0</v>
      </c>
      <c r="O10" s="13">
        <v>200000</v>
      </c>
    </row>
    <row r="11" ht="16.666666666666668" customHeight="1">
      <c r="C11" t="s" s="6">
        <v>125</v>
      </c>
      <c r="D11" s="13">
        <v>600000</v>
      </c>
      <c r="E11" s="13">
        <v>900000</v>
      </c>
      <c r="F11" s="13">
        <v>800000</v>
      </c>
      <c r="G11" s="13">
        <v>0</v>
      </c>
      <c r="H11" s="13">
        <v>0</v>
      </c>
      <c r="I11" s="13">
        <v>500000</v>
      </c>
      <c r="J11" s="13">
        <v>100000</v>
      </c>
      <c r="K11" s="13">
        <v>0</v>
      </c>
      <c r="M11" s="52">
        <v>2300000</v>
      </c>
      <c r="N11" s="52">
        <v>600000</v>
      </c>
      <c r="O11" s="52">
        <v>100000</v>
      </c>
    </row>
    <row r="12" ht="16.666666666666668" customHeight="1">
      <c r="C12" t="s" s="6">
        <v>126</v>
      </c>
      <c r="D12" s="13">
        <v>100000</v>
      </c>
      <c r="E12" s="13">
        <v>0</v>
      </c>
      <c r="F12" s="13">
        <v>100000</v>
      </c>
      <c r="G12" s="13">
        <v>300000</v>
      </c>
      <c r="H12" s="13">
        <v>1200000</v>
      </c>
      <c r="I12" s="13">
        <v>7800000</v>
      </c>
      <c r="J12" s="13">
        <v>0</v>
      </c>
      <c r="K12" s="13">
        <v>0</v>
      </c>
      <c r="M12" s="13">
        <v>500000</v>
      </c>
      <c r="N12" s="13">
        <v>9000000</v>
      </c>
      <c r="O12" s="13">
        <v>0</v>
      </c>
    </row>
    <row r="13" ht="16.666666666666668" customHeight="1">
      <c r="C13" t="s" s="6">
        <v>127</v>
      </c>
      <c r="D13" s="14">
        <v>-5000000</v>
      </c>
      <c r="E13" s="14">
        <v>-5600000</v>
      </c>
      <c r="F13" s="14">
        <v>-4700000</v>
      </c>
      <c r="G13" s="14">
        <v>-5100000</v>
      </c>
      <c r="H13" s="14">
        <v>-5400000</v>
      </c>
      <c r="I13" s="14">
        <v>-5700000</v>
      </c>
      <c r="J13" s="14">
        <v>-6700000</v>
      </c>
      <c r="K13" s="14">
        <v>-6200000</v>
      </c>
      <c r="M13" s="53">
        <v>-20400000</v>
      </c>
      <c r="N13" s="53">
        <v>-24000000</v>
      </c>
      <c r="O13" s="53">
        <v>-32400000</v>
      </c>
    </row>
    <row r="14" ht="16.666666666666668" customHeight="1">
      <c r="C14" t="s" s="7">
        <v>128</v>
      </c>
      <c r="D14" s="21">
        <v>24700000</v>
      </c>
      <c r="E14" s="21">
        <v>41300000</v>
      </c>
      <c r="F14" s="21">
        <v>20700000</v>
      </c>
      <c r="G14" s="21">
        <v>9300000</v>
      </c>
      <c r="H14" s="21">
        <v>16800000</v>
      </c>
      <c r="I14" s="21">
        <v>22900000</v>
      </c>
      <c r="J14" s="21">
        <v>-2700000</v>
      </c>
      <c r="K14" s="21">
        <v>10600000</v>
      </c>
      <c r="M14" s="21">
        <v>96000000</v>
      </c>
      <c r="N14" s="21">
        <v>47600000</v>
      </c>
      <c r="O14" s="21">
        <v>26400000</v>
      </c>
    </row>
    <row r="15" ht="16.666666666666668" customHeight="1">
      <c r="D15" s="22"/>
      <c r="E15" s="22"/>
      <c r="F15" s="22"/>
      <c r="G15" s="22"/>
      <c r="H15" s="22"/>
      <c r="I15" s="22"/>
      <c r="J15" s="22"/>
      <c r="K15" s="22"/>
      <c r="M15" s="22"/>
      <c r="N15" s="22"/>
      <c r="O15" s="22"/>
    </row>
    <row r="16" ht="16.666666666666668" customHeight="1">
      <c r="E16" s="6"/>
      <c r="N16" s="6"/>
      <c r="O16" s="6"/>
    </row>
    <row r="17" ht="16.666666666666668" customHeight="1">
      <c r="C17" t="s" s="6">
        <v>129</v>
      </c>
      <c r="D17" s="54">
        <v>0.0862994495824855</v>
      </c>
      <c r="E17" s="54">
        <v>0.159952194690484</v>
      </c>
      <c r="F17" s="54">
        <v>0.0570573276461409</v>
      </c>
      <c r="G17" s="54">
        <v>0.00341916364722917</v>
      </c>
      <c r="H17" s="54">
        <v>0.0473495590802831</v>
      </c>
      <c r="I17" s="54">
        <v>0.0345979809757457</v>
      </c>
      <c r="J17" s="54">
        <v>-0.0635795887750199</v>
      </c>
      <c r="K17" s="54">
        <v>0.0228842481952961</v>
      </c>
      <c r="M17" s="54">
        <v>0.0779834335086188</v>
      </c>
      <c r="N17" s="54">
        <v>0.01</v>
      </c>
      <c r="O17" s="54">
        <v>0.00604086660765047</v>
      </c>
    </row>
    <row r="18" ht="16.666666666666668" customHeight="1">
      <c r="C18" t="s" s="6">
        <v>130</v>
      </c>
      <c r="D18" s="54">
        <v>0.109365096701627</v>
      </c>
      <c r="E18" s="54">
        <v>0.19215359042199</v>
      </c>
      <c r="F18" s="54">
        <v>0.110994624318321</v>
      </c>
      <c r="G18" s="54">
        <v>0.0444624536106276</v>
      </c>
      <c r="H18" s="54">
        <v>0.0914780506171331</v>
      </c>
      <c r="I18" s="54">
        <v>0.119563283634915</v>
      </c>
      <c r="J18" s="54">
        <v>-0.0182293600518761</v>
      </c>
      <c r="K18" s="54">
        <v>0.0656193963109283</v>
      </c>
      <c r="M18" s="54">
        <v>0.114790001861831</v>
      </c>
      <c r="N18" s="54">
        <v>0.07</v>
      </c>
      <c r="O18" s="54">
        <v>0.0441015258546449</v>
      </c>
    </row>
    <row r="19" ht="16.666666666666668" customHeight="1">
      <c r="E19" s="1"/>
      <c r="N19" s="1"/>
      <c r="O19" s="1"/>
    </row>
    <row r="20" ht="16.666666666666668" customHeight="1">
      <c r="E20" s="1"/>
      <c r="N20" s="1"/>
      <c r="O20" s="1"/>
    </row>
    <row r="21" ht="16.666666666666668" customHeight="1">
      <c r="C21" t="s" s="7">
        <v>21</v>
      </c>
      <c r="D21" s="55">
        <v>14000000</v>
      </c>
      <c r="E21" s="55">
        <v>26300000</v>
      </c>
      <c r="F21" s="55">
        <v>8200000</v>
      </c>
      <c r="G21" s="55">
        <v>200000</v>
      </c>
      <c r="H21" s="55">
        <v>38600000</v>
      </c>
      <c r="I21" s="55">
        <v>100000</v>
      </c>
      <c r="J21" s="55">
        <v>-9400000</v>
      </c>
      <c r="K21" s="55">
        <v>1100000</v>
      </c>
      <c r="M21" s="55">
        <v>48700000</v>
      </c>
      <c r="N21" s="55">
        <v>30400000</v>
      </c>
      <c r="O21" s="55">
        <v>-11800000</v>
      </c>
    </row>
    <row r="22" ht="16.666666666666668" customHeight="1">
      <c r="C22" t="s" s="6">
        <v>72</v>
      </c>
      <c r="D22" s="13">
        <v>9500000</v>
      </c>
      <c r="E22" s="13">
        <v>11600000</v>
      </c>
      <c r="F22" s="13">
        <v>12700000</v>
      </c>
      <c r="G22" s="13">
        <v>12600000</v>
      </c>
      <c r="H22" s="13">
        <v>11400000</v>
      </c>
      <c r="I22" s="13">
        <v>12900000</v>
      </c>
      <c r="J22" s="13">
        <v>12200000</v>
      </c>
      <c r="K22" s="13">
        <v>11900000</v>
      </c>
      <c r="M22" s="13">
        <v>46400000</v>
      </c>
      <c r="N22" s="13">
        <v>48400000</v>
      </c>
      <c r="O22" s="13">
        <v>48200000</v>
      </c>
    </row>
    <row r="23" ht="16.666666666666668" customHeight="1">
      <c r="C23" t="s" s="6">
        <v>73</v>
      </c>
      <c r="D23" s="13">
        <v>7000000</v>
      </c>
      <c r="E23" s="13">
        <v>6700000</v>
      </c>
      <c r="F23" s="13">
        <v>8200000</v>
      </c>
      <c r="G23" s="13">
        <v>6700000</v>
      </c>
      <c r="H23" s="13">
        <v>8600000</v>
      </c>
      <c r="I23" s="13">
        <v>8700000</v>
      </c>
      <c r="J23" s="13">
        <v>10300000</v>
      </c>
      <c r="K23" s="13">
        <v>8700000</v>
      </c>
      <c r="M23" s="13">
        <v>28600000</v>
      </c>
      <c r="N23" s="13">
        <v>36300000</v>
      </c>
      <c r="O23" s="13">
        <v>38800000</v>
      </c>
    </row>
    <row r="24" ht="16.666666666666668" customHeight="1">
      <c r="C24" t="s" s="6">
        <v>122</v>
      </c>
      <c r="D24" s="13">
        <v>0</v>
      </c>
      <c r="E24" s="13">
        <v>0</v>
      </c>
      <c r="F24" s="13">
        <v>800000</v>
      </c>
      <c r="G24" s="13">
        <v>800000</v>
      </c>
      <c r="H24" s="13">
        <v>900000</v>
      </c>
      <c r="I24" s="13">
        <v>800000</v>
      </c>
      <c r="J24" s="13">
        <v>1300000</v>
      </c>
      <c r="K24" s="13">
        <v>1200000</v>
      </c>
      <c r="M24" s="13">
        <v>1600000</v>
      </c>
      <c r="N24" s="13">
        <v>4200000</v>
      </c>
      <c r="O24" s="13">
        <v>5300000</v>
      </c>
    </row>
    <row r="25" ht="16.666666666666668" customHeight="1">
      <c r="C25" t="s" s="6">
        <v>123</v>
      </c>
      <c r="D25" s="13">
        <v>0</v>
      </c>
      <c r="E25" s="13">
        <v>0</v>
      </c>
      <c r="F25" s="13">
        <v>0</v>
      </c>
      <c r="G25" s="13">
        <v>0</v>
      </c>
      <c r="H25" s="13">
        <v>0</v>
      </c>
      <c r="I25" s="13">
        <v>0</v>
      </c>
      <c r="J25" s="13">
        <v>0</v>
      </c>
      <c r="K25" s="13">
        <v>0</v>
      </c>
      <c r="M25" s="13">
        <v>0</v>
      </c>
      <c r="N25" s="13">
        <v>0</v>
      </c>
      <c r="O25" s="13">
        <v>1400000</v>
      </c>
    </row>
    <row r="26" ht="16.666666666666668" customHeight="1">
      <c r="C26" t="s" s="6">
        <v>124</v>
      </c>
      <c r="D26" s="13">
        <v>100000</v>
      </c>
      <c r="E26" s="13">
        <v>0</v>
      </c>
      <c r="F26" s="13">
        <v>300000</v>
      </c>
      <c r="G26" s="13">
        <v>0</v>
      </c>
      <c r="H26" s="13">
        <v>0</v>
      </c>
      <c r="I26" s="13">
        <v>0</v>
      </c>
      <c r="J26" s="13">
        <v>0</v>
      </c>
      <c r="K26" s="13">
        <v>0</v>
      </c>
      <c r="M26" s="13">
        <v>400000</v>
      </c>
      <c r="N26" s="13">
        <v>0</v>
      </c>
      <c r="O26" s="13">
        <v>200000</v>
      </c>
    </row>
    <row r="27" ht="16.666666666666668" customHeight="1">
      <c r="C27" t="s" s="6">
        <v>125</v>
      </c>
      <c r="D27" s="13">
        <v>600000</v>
      </c>
      <c r="E27" s="13">
        <v>900000</v>
      </c>
      <c r="F27" s="13">
        <v>800000</v>
      </c>
      <c r="G27" s="13">
        <v>0</v>
      </c>
      <c r="H27" s="13">
        <v>0</v>
      </c>
      <c r="I27" s="13">
        <v>500000</v>
      </c>
      <c r="J27" s="13">
        <v>100000</v>
      </c>
      <c r="K27" s="13">
        <v>0</v>
      </c>
      <c r="M27" s="13">
        <v>2300000</v>
      </c>
      <c r="N27" s="13">
        <v>600000</v>
      </c>
      <c r="O27" s="13">
        <v>100000</v>
      </c>
    </row>
    <row r="28" ht="16.666666666666668" customHeight="1">
      <c r="C28" t="s" s="6">
        <v>126</v>
      </c>
      <c r="D28" s="13">
        <v>100000</v>
      </c>
      <c r="E28" s="13">
        <v>0</v>
      </c>
      <c r="F28" s="13">
        <v>100000</v>
      </c>
      <c r="G28" s="13">
        <v>300000</v>
      </c>
      <c r="H28" s="13">
        <v>1200000</v>
      </c>
      <c r="I28" s="13">
        <v>7800000</v>
      </c>
      <c r="J28" s="13">
        <v>0</v>
      </c>
      <c r="K28" s="13">
        <v>0</v>
      </c>
      <c r="M28" s="13">
        <v>500000</v>
      </c>
      <c r="N28" s="13">
        <v>9000000</v>
      </c>
      <c r="O28" s="13">
        <v>0</v>
      </c>
    </row>
    <row r="29" ht="16.666666666666668" customHeight="1">
      <c r="C29" t="s" s="6">
        <v>131</v>
      </c>
      <c r="D29" s="13">
        <v>-600000</v>
      </c>
      <c r="E29" s="13">
        <v>-800000</v>
      </c>
      <c r="F29" s="13">
        <v>-600000</v>
      </c>
      <c r="G29" s="13">
        <v>-600000</v>
      </c>
      <c r="H29" s="13">
        <v>-400000</v>
      </c>
      <c r="I29" s="13">
        <v>-1200000</v>
      </c>
      <c r="J29" s="13">
        <v>-1300000</v>
      </c>
      <c r="K29" s="13">
        <v>-1200000</v>
      </c>
      <c r="M29" s="13">
        <v>-2600000</v>
      </c>
      <c r="N29" s="13">
        <v>-4100000</v>
      </c>
      <c r="O29" s="13">
        <v>-2800000</v>
      </c>
    </row>
    <row r="30" ht="16.666666666666668" customHeight="1">
      <c r="C30" t="s" s="6">
        <v>132</v>
      </c>
      <c r="D30" s="13">
        <v>100000</v>
      </c>
      <c r="E30" s="13">
        <v>-300000</v>
      </c>
      <c r="F30" s="13">
        <v>-200000</v>
      </c>
      <c r="G30" s="13">
        <v>0</v>
      </c>
      <c r="H30" s="13">
        <v>8400000</v>
      </c>
      <c r="I30" s="13">
        <v>0</v>
      </c>
      <c r="J30" s="13">
        <v>0</v>
      </c>
      <c r="K30" s="13">
        <v>100000</v>
      </c>
      <c r="M30" s="13">
        <v>-400000</v>
      </c>
      <c r="N30" s="13">
        <v>8500000</v>
      </c>
      <c r="O30" s="13">
        <v>100000</v>
      </c>
    </row>
    <row r="31" ht="16.666666666666668" customHeight="1">
      <c r="C31" t="s" s="6">
        <v>20</v>
      </c>
      <c r="D31" s="14">
        <v>5900000</v>
      </c>
      <c r="E31" s="14">
        <v>9200000</v>
      </c>
      <c r="F31" s="14">
        <v>3300000</v>
      </c>
      <c r="G31" s="14">
        <v>1100000</v>
      </c>
      <c r="H31" s="14">
        <v>-37900000</v>
      </c>
      <c r="I31" s="14">
        <v>7700000</v>
      </c>
      <c r="J31" s="14">
        <v>1100000</v>
      </c>
      <c r="K31" s="14">
        <v>3700000</v>
      </c>
      <c r="M31" s="14">
        <v>19500000</v>
      </c>
      <c r="N31" s="14">
        <v>-25400000</v>
      </c>
      <c r="O31" s="14">
        <v>18100000</v>
      </c>
    </row>
    <row r="32" ht="16.666666666666668" customHeight="1">
      <c r="C32" t="s" s="7">
        <v>133</v>
      </c>
      <c r="D32" s="17">
        <v>36700000</v>
      </c>
      <c r="E32" s="17">
        <v>53600000</v>
      </c>
      <c r="F32" s="17">
        <v>33600000</v>
      </c>
      <c r="G32" s="17">
        <v>21100000</v>
      </c>
      <c r="H32" s="17">
        <v>30800000</v>
      </c>
      <c r="I32" s="17">
        <v>37300000</v>
      </c>
      <c r="J32" s="17">
        <v>14300000</v>
      </c>
      <c r="K32" s="17">
        <v>25500000</v>
      </c>
      <c r="M32" s="17">
        <v>145000000</v>
      </c>
      <c r="N32" s="17">
        <v>107900000</v>
      </c>
      <c r="O32" s="17">
        <v>97600000</v>
      </c>
    </row>
    <row r="33" ht="16.666666666666668" customHeight="1">
      <c r="C33" t="s" s="6">
        <v>73</v>
      </c>
      <c r="D33" s="56">
        <f>-D23</f>
        <v>-7000000</v>
      </c>
      <c r="E33" s="56">
        <f>-E23</f>
        <v>-6700000</v>
      </c>
      <c r="F33" s="56">
        <f>-F23</f>
        <v>-8200000</v>
      </c>
      <c r="G33" s="56">
        <f>-G23</f>
        <v>-6700000</v>
      </c>
      <c r="H33" s="56">
        <v>-8600000</v>
      </c>
      <c r="I33" s="56">
        <f>-I23</f>
        <v>-8700000</v>
      </c>
      <c r="J33" s="56">
        <f>-J23</f>
        <v>-10300000</v>
      </c>
      <c r="K33" s="56">
        <v>-8700000</v>
      </c>
      <c r="M33" s="56">
        <f>-M23</f>
        <v>-28600000</v>
      </c>
      <c r="N33" s="56">
        <v>-36300000</v>
      </c>
      <c r="O33" s="56">
        <v>-38800000</v>
      </c>
    </row>
    <row r="34" ht="16.666666666666668" customHeight="1">
      <c r="C34" t="s" s="6">
        <v>127</v>
      </c>
      <c r="D34" s="53">
        <v>-5000000</v>
      </c>
      <c r="E34" s="53">
        <v>-5600000</v>
      </c>
      <c r="F34" s="53">
        <v>-4700000</v>
      </c>
      <c r="G34" s="53">
        <v>-5100000</v>
      </c>
      <c r="H34" s="53">
        <v>-5400000</v>
      </c>
      <c r="I34" s="53">
        <v>-5700000</v>
      </c>
      <c r="J34" s="53">
        <v>-6700000</v>
      </c>
      <c r="K34" s="53">
        <v>-6200000</v>
      </c>
      <c r="M34" s="53">
        <v>-20400000</v>
      </c>
      <c r="N34" s="53">
        <v>-24000000</v>
      </c>
      <c r="O34" s="53">
        <v>-32400000</v>
      </c>
    </row>
    <row r="35" ht="16.666666666666668" customHeight="1">
      <c r="C35" t="s" s="7">
        <v>128</v>
      </c>
      <c r="D35" s="21">
        <f>SUM(D32:D34)</f>
        <v>24700000</v>
      </c>
      <c r="E35" s="21">
        <f>SUM(E32:E34)</f>
        <v>41300000</v>
      </c>
      <c r="F35" s="21">
        <f>SUM(F32:F34)</f>
        <v>20700000</v>
      </c>
      <c r="G35" s="21">
        <f>SUM(G32:G34)</f>
        <v>9300000</v>
      </c>
      <c r="H35" s="21">
        <v>16800000</v>
      </c>
      <c r="I35" s="21">
        <f>SUM(I32:I34)</f>
        <v>22900000</v>
      </c>
      <c r="J35" s="21">
        <f>SUM(J32:J34)</f>
        <v>-2700000</v>
      </c>
      <c r="K35" s="21">
        <v>10600000</v>
      </c>
      <c r="M35" s="21">
        <v>96000000</v>
      </c>
      <c r="N35" s="21">
        <v>47600000</v>
      </c>
      <c r="O35" s="21">
        <v>26400000</v>
      </c>
    </row>
    <row r="36" ht="16.666666666666668" customHeight="1">
      <c r="D36" s="22"/>
      <c r="E36" s="22"/>
      <c r="F36" s="22"/>
      <c r="G36" s="22"/>
      <c r="H36" s="22"/>
      <c r="I36" s="22"/>
      <c r="J36" s="22"/>
      <c r="K36" s="22"/>
      <c r="M36" s="22"/>
      <c r="N36" s="22"/>
      <c r="O36" s="22"/>
    </row>
    <row r="37" ht="16.666666666666668" customHeight="1">
      <c r="C37" t="s" s="6">
        <v>134</v>
      </c>
      <c r="D37" s="54">
        <v>0.0623171749957547</v>
      </c>
      <c r="E37" s="54">
        <v>0.122210185319032</v>
      </c>
      <c r="F37" s="54">
        <v>0.0440422870227832</v>
      </c>
      <c r="G37" s="54">
        <v>0.000744149542754915</v>
      </c>
      <c r="H37" s="54">
        <v>0.20990570548297</v>
      </c>
      <c r="I37" s="54">
        <v>0.000323416223959623</v>
      </c>
      <c r="J37" s="54">
        <v>-0.0625392528931581</v>
      </c>
      <c r="K37" s="54">
        <v>0.00707753261219096</v>
      </c>
      <c r="M37" s="54">
        <v>0.0582405405616872</v>
      </c>
      <c r="N37" s="54">
        <v>0.04</v>
      </c>
      <c r="O37" s="54">
        <v>-0.0196556775084279</v>
      </c>
    </row>
    <row r="38" ht="16.666666666666668" customHeight="1">
      <c r="C38" t="s" s="6">
        <v>135</v>
      </c>
      <c r="D38" s="54">
        <v>0.162577834955818</v>
      </c>
      <c r="E38" s="54">
        <v>0.249136381218885</v>
      </c>
      <c r="F38" s="54">
        <v>0.180150664421263</v>
      </c>
      <c r="G38" s="54">
        <v>0.100777144307046</v>
      </c>
      <c r="H38" s="54">
        <v>0.167063670828391</v>
      </c>
      <c r="I38" s="54">
        <v>0.194768498674209</v>
      </c>
      <c r="J38" s="54">
        <v>0.0951731589399475</v>
      </c>
      <c r="K38" s="54">
        <v>0.157511227500108</v>
      </c>
      <c r="M38" s="54">
        <v>0.173309275675245</v>
      </c>
      <c r="N38" s="54">
        <v>0.16</v>
      </c>
      <c r="O38" s="54">
        <v>0.162879013022487</v>
      </c>
    </row>
    <row r="39" ht="16.666666666666668" customHeight="1"/>
    <row r="40" ht="42.5" customHeight="1">
      <c r="C40" t="s" s="6">
        <v>136</v>
      </c>
    </row>
    <row r="41" customHeight="1"/>
    <row r="42" customHeight="1"/>
    <row r="43" customHeight="1">
      <c r="D43" t="s" s="9">
        <v>4</v>
      </c>
    </row>
    <row r="44" customHeight="1">
      <c r="C44" t="s" s="10">
        <v>28</v>
      </c>
      <c r="D44" s="11">
        <f>D5</f>
        <v>46022</v>
      </c>
      <c r="E44" s="11">
        <f>E5</f>
        <v>45930</v>
      </c>
      <c r="F44" s="11">
        <f>F5</f>
        <v>45838</v>
      </c>
      <c r="G44" s="11">
        <v>45747</v>
      </c>
      <c r="H44" s="11">
        <v>45657</v>
      </c>
      <c r="I44" s="11">
        <v>45565</v>
      </c>
      <c r="J44" s="11">
        <v>45473</v>
      </c>
      <c r="K44" s="11">
        <v>45382</v>
      </c>
    </row>
    <row r="45" customHeight="1">
      <c r="C45" t="s" s="57">
        <v>137</v>
      </c>
      <c r="D45" s="28">
        <v>131600000</v>
      </c>
      <c r="E45" s="28">
        <v>102600000</v>
      </c>
      <c r="F45" s="28">
        <v>83100000</v>
      </c>
      <c r="G45" s="28">
        <v>75800000</v>
      </c>
      <c r="H45" s="28">
        <v>71800000</v>
      </c>
      <c r="I45" s="28">
        <v>91500000</v>
      </c>
      <c r="J45" s="28">
        <v>98600000</v>
      </c>
      <c r="K45" s="28">
        <v>78400000</v>
      </c>
    </row>
    <row r="46" customHeight="1">
      <c r="C46" t="s" s="6">
        <v>87</v>
      </c>
      <c r="D46" s="13">
        <v>-16900000</v>
      </c>
      <c r="E46" s="13">
        <v>-17200000</v>
      </c>
      <c r="F46" s="13">
        <v>-18000000</v>
      </c>
      <c r="G46" s="13">
        <v>-19700000</v>
      </c>
      <c r="H46" s="13">
        <v>-20700000</v>
      </c>
      <c r="I46" s="13">
        <v>-25100000</v>
      </c>
      <c r="J46" s="13">
        <v>-24700000</v>
      </c>
      <c r="K46" s="13">
        <v>-26900000</v>
      </c>
    </row>
    <row r="47" customHeight="1">
      <c r="C47" t="s" s="6">
        <v>88</v>
      </c>
      <c r="D47" s="13">
        <v>-1300000</v>
      </c>
      <c r="E47" s="13">
        <v>-1200000</v>
      </c>
      <c r="F47" s="13">
        <v>-1200000</v>
      </c>
      <c r="G47" s="13">
        <v>-800000</v>
      </c>
      <c r="H47" s="13">
        <v>-600000</v>
      </c>
      <c r="I47" s="13">
        <v>-600000</v>
      </c>
      <c r="J47" s="13">
        <v>-600000</v>
      </c>
      <c r="K47" s="13">
        <v>-400000</v>
      </c>
    </row>
    <row r="48" customHeight="1">
      <c r="C48" t="s" s="6">
        <v>138</v>
      </c>
      <c r="D48" s="14">
        <v>4400000</v>
      </c>
      <c r="E48" s="14">
        <v>1300000</v>
      </c>
      <c r="F48" s="14">
        <v>6700000</v>
      </c>
      <c r="G48" s="14">
        <v>2300000</v>
      </c>
      <c r="H48" s="14">
        <v>-2000000</v>
      </c>
      <c r="I48" s="14">
        <v>0</v>
      </c>
      <c r="J48" s="14">
        <v>0</v>
      </c>
      <c r="K48" s="14">
        <v>0</v>
      </c>
    </row>
    <row r="49" customHeight="1">
      <c r="C49" t="s" s="7">
        <v>139</v>
      </c>
      <c r="D49" s="21">
        <v>117800000</v>
      </c>
      <c r="E49" s="21">
        <v>85500000</v>
      </c>
      <c r="F49" s="21">
        <v>70600000</v>
      </c>
      <c r="G49" s="21">
        <v>57600000</v>
      </c>
      <c r="H49" s="21">
        <v>48500000</v>
      </c>
      <c r="I49" s="21">
        <v>65800000</v>
      </c>
      <c r="J49" s="21">
        <v>73300000</v>
      </c>
      <c r="K49" s="21">
        <v>51100000</v>
      </c>
    </row>
    <row r="50" customHeight="1">
      <c r="D50" s="36"/>
      <c r="E50" s="36"/>
      <c r="F50" s="36"/>
      <c r="G50" s="36"/>
      <c r="H50" s="36"/>
      <c r="I50" s="36"/>
      <c r="J50" s="36"/>
      <c r="K50" s="36"/>
    </row>
    <row r="51" customHeight="1"/>
    <row r="52" customHeight="1"/>
    <row r="53" customHeight="1"/>
  </sheetData>
  <mergeCells count="3">
    <mergeCell ref="D4:K4"/>
    <mergeCell ref="M4:O4"/>
    <mergeCell ref="D43:K43"/>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